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65521" windowWidth="5820" windowHeight="9630" activeTab="0"/>
  </bookViews>
  <sheets>
    <sheet name="WEEK 01" sheetId="1" r:id="rId1"/>
  </sheets>
  <definedNames>
    <definedName name="_xlnm.Print_Area" localSheetId="0">'WEEK 01'!$D$2:$T$29</definedName>
  </definedNames>
  <calcPr fullCalcOnLoad="1"/>
</workbook>
</file>

<file path=xl/sharedStrings.xml><?xml version="1.0" encoding="utf-8"?>
<sst xmlns="http://schemas.openxmlformats.org/spreadsheetml/2006/main" count="106" uniqueCount="61">
  <si>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</si>
  <si>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</si>
  <si>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 xml:space="preserve">               US  $  =</t>
  </si>
  <si>
    <t>Top 20</t>
  </si>
  <si>
    <t>Week</t>
  </si>
  <si>
    <t>FOR  PRINT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</si>
  <si>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</si>
  <si>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</si>
  <si>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</si>
  <si>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</si>
  <si>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</si>
  <si>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</si>
  <si>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</si>
  <si>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</si>
  <si>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</si>
  <si>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</si>
  <si>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</si>
  <si>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</si>
  <si>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</si>
  <si>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</si>
  <si>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</si>
  <si>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</si>
  <si>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</si>
  <si>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</si>
  <si>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</si>
  <si>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</si>
  <si>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</si>
  <si>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</si>
  <si>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FOX</t>
  </si>
  <si>
    <t>CF</t>
  </si>
  <si>
    <t>new</t>
  </si>
  <si>
    <t>WB</t>
  </si>
  <si>
    <t>Blitz</t>
  </si>
  <si>
    <t>IND</t>
  </si>
  <si>
    <t>Duplicato</t>
  </si>
  <si>
    <t>WDI</t>
  </si>
  <si>
    <t>SONY</t>
  </si>
  <si>
    <t>Discovery</t>
  </si>
  <si>
    <t>PA-DORA</t>
  </si>
  <si>
    <t>LOC</t>
  </si>
  <si>
    <t>PAR</t>
  </si>
  <si>
    <t>SOCIAL NETWORK, THE</t>
  </si>
  <si>
    <t>SAW 7 3D</t>
  </si>
  <si>
    <t>ARTHUR AND THE WAR OF THE TWO WORLDS</t>
  </si>
  <si>
    <t>HARRY POTTER AND THE DEATHLY HALLOWS:PART 1</t>
  </si>
  <si>
    <t>RED</t>
  </si>
  <si>
    <t>EASY A</t>
  </si>
  <si>
    <t>DUE DATE</t>
  </si>
  <si>
    <t>CHRONICLES OF NARNIA:THE VOYAGE OF THE DAWN TREADER, THE</t>
  </si>
  <si>
    <t>MAJKA ASFALTA</t>
  </si>
  <si>
    <t>MEGAMIND 3D</t>
  </si>
  <si>
    <t>LIFE AS WE KNOW IT</t>
  </si>
  <si>
    <t>YOU WILL MEET A TALL DARK STRANGER</t>
  </si>
  <si>
    <t>LITTLE FOCKERS</t>
  </si>
  <si>
    <t>SAMMY'S ADVENTURES:THE SECRET PASSAGE</t>
  </si>
  <si>
    <t>STONE</t>
  </si>
  <si>
    <t>2011.</t>
  </si>
  <si>
    <t>NEKE DRUGE PRIČE</t>
  </si>
  <si>
    <t>TRON 3D</t>
  </si>
  <si>
    <t>NEXT THREE DAYS</t>
  </si>
  <si>
    <t>NUTCRACKER 3D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</si>
</sst>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CRO_Swiss_Con-Norm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12" fillId="0" borderId="0">
      <alignment/>
      <protection/>
    </xf>
    <xf numFmtId="0" fontId="24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25" fillId="20" borderId="8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0" applyFont="1" applyAlignment="1">
      <alignment/>
    </xf>
    <xf numFmtId="0" fontId="2" fillId="0" borderId="10" xfId="54" applyFont="1" applyBorder="1">
      <alignment/>
      <protection/>
    </xf>
    <xf numFmtId="0" fontId="2" fillId="0" borderId="11" xfId="54" applyFont="1" applyBorder="1">
      <alignment/>
      <protection/>
    </xf>
    <xf numFmtId="0" fontId="2" fillId="0" borderId="12" xfId="54" applyFont="1" applyBorder="1">
      <alignment/>
      <protection/>
    </xf>
    <xf numFmtId="0" fontId="3" fillId="0" borderId="12" xfId="54" applyFont="1" applyBorder="1">
      <alignment/>
      <protection/>
    </xf>
    <xf numFmtId="0" fontId="2" fillId="0" borderId="13" xfId="54" applyFont="1" applyBorder="1">
      <alignment/>
      <protection/>
    </xf>
    <xf numFmtId="0" fontId="2" fillId="0" borderId="14" xfId="54" applyFont="1" applyBorder="1">
      <alignment/>
      <protection/>
    </xf>
    <xf numFmtId="2" fontId="2" fillId="0" borderId="10" xfId="54" applyNumberFormat="1" applyFont="1" applyBorder="1" applyAlignment="1">
      <alignment horizontal="center"/>
      <protection/>
    </xf>
    <xf numFmtId="0" fontId="2" fillId="0" borderId="15" xfId="54" applyFont="1" applyBorder="1">
      <alignment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2" fillId="0" borderId="16" xfId="54" applyFont="1" applyBorder="1">
      <alignment/>
      <protection/>
    </xf>
    <xf numFmtId="0" fontId="2" fillId="0" borderId="17" xfId="54" applyFont="1" applyBorder="1">
      <alignment/>
      <protection/>
    </xf>
    <xf numFmtId="0" fontId="3" fillId="0" borderId="18" xfId="54" applyFont="1" applyBorder="1">
      <alignment/>
      <protection/>
    </xf>
    <xf numFmtId="0" fontId="2" fillId="0" borderId="19" xfId="54" applyFont="1" applyBorder="1">
      <alignment/>
      <protection/>
    </xf>
    <xf numFmtId="2" fontId="2" fillId="0" borderId="20" xfId="54" applyNumberFormat="1" applyFont="1" applyBorder="1" applyAlignment="1">
      <alignment horizontal="center"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172" fontId="3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3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54" applyBorder="1">
      <alignment/>
      <protection/>
    </xf>
    <xf numFmtId="0" fontId="0" fillId="0" borderId="0" xfId="54" applyBorder="1" applyAlignment="1">
      <alignment horizontal="right"/>
      <protection/>
    </xf>
    <xf numFmtId="0" fontId="7" fillId="0" borderId="0" xfId="54" applyFont="1" applyBorder="1">
      <alignment/>
      <protection/>
    </xf>
    <xf numFmtId="0" fontId="3" fillId="24" borderId="21" xfId="54" applyFont="1" applyFill="1" applyBorder="1" applyAlignment="1">
      <alignment horizontal="center"/>
      <protection/>
    </xf>
    <xf numFmtId="0" fontId="3" fillId="0" borderId="21" xfId="54" applyFont="1" applyBorder="1" applyAlignment="1">
      <alignment horizontal="center"/>
      <protection/>
    </xf>
    <xf numFmtId="0" fontId="3" fillId="25" borderId="21" xfId="54" applyFont="1" applyFill="1" applyBorder="1" applyAlignment="1">
      <alignment horizontal="center"/>
      <protection/>
    </xf>
    <xf numFmtId="0" fontId="8" fillId="0" borderId="21" xfId="54" applyFont="1" applyBorder="1" applyAlignment="1">
      <alignment horizontal="center"/>
      <protection/>
    </xf>
    <xf numFmtId="10" fontId="3" fillId="0" borderId="21" xfId="54" applyNumberFormat="1" applyFont="1" applyFill="1" applyBorder="1" applyAlignment="1">
      <alignment horizontal="center"/>
      <protection/>
    </xf>
    <xf numFmtId="3" fontId="10" fillId="0" borderId="21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 applyAlignment="1" applyProtection="1">
      <alignment horizontal="right"/>
      <protection locked="0"/>
    </xf>
    <xf numFmtId="3" fontId="11" fillId="0" borderId="21" xfId="54" applyNumberFormat="1" applyFont="1" applyBorder="1" applyAlignment="1" applyProtection="1">
      <alignment horizontal="right"/>
      <protection locked="0"/>
    </xf>
    <xf numFmtId="3" fontId="9" fillId="0" borderId="0" xfId="54" applyNumberFormat="1" applyFont="1" applyBorder="1" applyAlignment="1">
      <alignment horizontal="right"/>
      <protection/>
    </xf>
    <xf numFmtId="3" fontId="0" fillId="0" borderId="0" xfId="54" applyNumberFormat="1" applyFill="1">
      <alignment/>
      <protection/>
    </xf>
    <xf numFmtId="0" fontId="0" fillId="0" borderId="0" xfId="54" applyFill="1">
      <alignment/>
      <protection/>
    </xf>
    <xf numFmtId="0" fontId="3" fillId="25" borderId="0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3" fontId="10" fillId="24" borderId="22" xfId="54" applyNumberFormat="1" applyFont="1" applyFill="1" applyBorder="1" applyAlignment="1">
      <alignment horizontal="right"/>
      <protection/>
    </xf>
    <xf numFmtId="10" fontId="3" fillId="0" borderId="19" xfId="54" applyNumberFormat="1" applyFont="1" applyFill="1" applyBorder="1" applyAlignment="1">
      <alignment horizontal="center"/>
      <protection/>
    </xf>
    <xf numFmtId="3" fontId="10" fillId="25" borderId="0" xfId="54" applyNumberFormat="1" applyFont="1" applyFill="1" applyBorder="1" applyAlignment="1">
      <alignment horizontal="right"/>
      <protection/>
    </xf>
    <xf numFmtId="3" fontId="10" fillId="0" borderId="0" xfId="54" applyNumberFormat="1" applyFont="1" applyFill="1" applyBorder="1" applyAlignment="1">
      <alignment horizontal="right"/>
      <protection/>
    </xf>
    <xf numFmtId="0" fontId="3" fillId="0" borderId="21" xfId="54" applyFont="1" applyBorder="1" applyAlignment="1">
      <alignment horizontal="left"/>
      <protection/>
    </xf>
    <xf numFmtId="3" fontId="29" fillId="0" borderId="21" xfId="54" applyNumberFormat="1" applyFont="1" applyBorder="1" applyAlignment="1" applyProtection="1">
      <alignment horizontal="right"/>
      <protection locked="0"/>
    </xf>
    <xf numFmtId="3" fontId="6" fillId="0" borderId="21" xfId="54" applyNumberFormat="1" applyFont="1" applyBorder="1" applyAlignment="1">
      <alignment horizontal="right"/>
      <protection/>
    </xf>
    <xf numFmtId="3" fontId="29" fillId="0" borderId="23" xfId="54" applyNumberFormat="1" applyFont="1" applyFill="1" applyBorder="1" applyAlignment="1">
      <alignment horizontal="right"/>
      <protection/>
    </xf>
    <xf numFmtId="0" fontId="8" fillId="0" borderId="24" xfId="54" applyFont="1" applyBorder="1" applyAlignment="1">
      <alignment horizontal="center"/>
      <protection/>
    </xf>
    <xf numFmtId="3" fontId="6" fillId="0" borderId="23" xfId="54" applyNumberFormat="1" applyFont="1" applyBorder="1" applyAlignment="1">
      <alignment horizontal="right"/>
      <protection/>
    </xf>
    <xf numFmtId="3" fontId="11" fillId="0" borderId="0" xfId="60" applyNumberFormat="1" applyFont="1" applyFill="1" applyBorder="1" applyAlignment="1">
      <alignment horizontal="right"/>
    </xf>
    <xf numFmtId="3" fontId="11" fillId="0" borderId="0" xfId="54" applyNumberFormat="1" applyFont="1" applyFill="1" applyBorder="1" applyAlignment="1">
      <alignment horizontal="right"/>
      <protection/>
    </xf>
    <xf numFmtId="0" fontId="8" fillId="0" borderId="21" xfId="54" applyFont="1" applyFill="1" applyBorder="1" applyAlignment="1">
      <alignment horizontal="center"/>
      <protection/>
    </xf>
    <xf numFmtId="0" fontId="3" fillId="0" borderId="0" xfId="54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avadno_WEEKLY COMPETITIVE REPORT" xfId="52"/>
    <cellStyle name="Neutral" xfId="53"/>
    <cellStyle name="Normal_WEEK 1-18.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5"/>
  <sheetViews>
    <sheetView tabSelected="1" zoomScalePageLayoutView="0" workbookViewId="0" topLeftCell="A2">
      <selection activeCell="M6" sqref="M6"/>
    </sheetView>
  </sheetViews>
  <sheetFormatPr defaultColWidth="9.140625" defaultRowHeight="12.75"/>
  <cols>
    <col min="1" max="3" width="0.13671875" style="3" customWidth="1"/>
    <col min="4" max="4" width="5.00390625" style="3" customWidth="1"/>
    <col min="5" max="5" width="5.8515625" style="3" customWidth="1"/>
    <col min="6" max="6" width="54.140625" style="3" customWidth="1"/>
    <col min="7" max="7" width="5.7109375" style="3" customWidth="1"/>
    <col min="8" max="8" width="12.00390625" style="3" customWidth="1"/>
    <col min="9" max="9" width="5.8515625" style="3" customWidth="1"/>
    <col min="10" max="10" width="5.421875" style="3" customWidth="1"/>
    <col min="11" max="11" width="8.8515625" style="3" customWidth="1"/>
    <col min="12" max="12" width="9.28125" style="3" customWidth="1"/>
    <col min="13" max="13" width="11.28125" style="3" customWidth="1"/>
    <col min="14" max="14" width="9.140625" style="3" hidden="1" customWidth="1"/>
    <col min="15" max="15" width="10.421875" style="3" customWidth="1"/>
    <col min="16" max="16" width="9.8515625" style="3" customWidth="1"/>
    <col min="17" max="17" width="10.421875" style="3" hidden="1" customWidth="1"/>
    <col min="18" max="18" width="14.7109375" style="3" customWidth="1"/>
    <col min="19" max="19" width="11.8515625" style="3" hidden="1" customWidth="1"/>
    <col min="20" max="20" width="11.00390625" style="3" customWidth="1"/>
    <col min="21" max="21" width="9.140625" style="3" customWidth="1"/>
    <col min="22" max="22" width="10.140625" style="3" customWidth="1"/>
    <col min="23" max="243" width="9.140625" style="3" customWidth="1"/>
    <col min="244" max="16384" width="9.140625" style="4" customWidth="1"/>
  </cols>
  <sheetData>
    <row r="1" spans="4:110" ht="12.75">
      <c r="D1" s="1"/>
      <c r="E1" s="1"/>
      <c r="F1" s="2"/>
      <c r="G1" s="1"/>
      <c r="H1" s="1"/>
      <c r="I1" s="1"/>
      <c r="J1" s="1"/>
      <c r="K1" s="1"/>
      <c r="L1" s="2"/>
      <c r="M1" s="2"/>
      <c r="N1" s="2"/>
      <c r="O1" s="2"/>
      <c r="P1" s="1"/>
      <c r="Q1" s="1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6:256" s="1" customFormat="1" ht="12.75">
      <c r="F2" s="5"/>
      <c r="G2" s="2"/>
      <c r="H2" s="2"/>
      <c r="K2" s="1" t="s">
        <v>56</v>
      </c>
      <c r="L2" s="6"/>
      <c r="M2" s="7"/>
      <c r="N2" s="8"/>
      <c r="O2" s="9"/>
      <c r="P2" s="2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1" customFormat="1" ht="12.75">
      <c r="F3" s="12" t="s">
        <v>0</v>
      </c>
      <c r="H3" s="13" t="s">
        <v>1</v>
      </c>
      <c r="I3" s="14"/>
      <c r="L3" s="15"/>
      <c r="M3" s="16"/>
      <c r="N3" s="17"/>
      <c r="O3" s="9"/>
      <c r="P3" s="2"/>
      <c r="Q3" s="2"/>
      <c r="R3" s="18" t="s">
        <v>2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3</v>
      </c>
      <c r="N4" s="21" t="s">
        <v>5</v>
      </c>
      <c r="Q4" s="21"/>
      <c r="R4" s="1"/>
      <c r="S4" s="1"/>
      <c r="T4" s="22"/>
    </row>
    <row r="5" spans="4:19" ht="12.75">
      <c r="D5" s="1"/>
      <c r="E5" s="1"/>
      <c r="F5" s="1"/>
      <c r="G5" s="1"/>
      <c r="H5" s="1"/>
      <c r="I5" s="1"/>
      <c r="N5" s="21" t="s">
        <v>6</v>
      </c>
      <c r="Q5" s="23" t="s">
        <v>6</v>
      </c>
      <c r="S5" s="21" t="s">
        <v>7</v>
      </c>
    </row>
    <row r="6" spans="4:19" ht="12.75">
      <c r="D6" s="1"/>
      <c r="E6" s="1" t="s">
        <v>8</v>
      </c>
      <c r="F6" s="24" t="s">
        <v>9</v>
      </c>
      <c r="G6" s="1"/>
      <c r="H6" s="1"/>
      <c r="I6" s="1"/>
      <c r="K6" s="55" t="s">
        <v>4</v>
      </c>
      <c r="L6" s="20">
        <v>1</v>
      </c>
      <c r="N6" s="21" t="s">
        <v>10</v>
      </c>
      <c r="P6" s="25"/>
      <c r="Q6" s="21" t="s">
        <v>10</v>
      </c>
      <c r="S6" s="21" t="s">
        <v>10</v>
      </c>
    </row>
    <row r="7" spans="4:20" ht="12" customHeight="1">
      <c r="D7" s="26"/>
      <c r="E7" s="26"/>
      <c r="F7" s="27"/>
      <c r="G7" s="26"/>
      <c r="H7" s="26"/>
      <c r="I7" s="26"/>
      <c r="J7" s="26"/>
      <c r="K7" s="28"/>
      <c r="L7" s="26"/>
      <c r="M7" s="26"/>
      <c r="N7" s="28"/>
      <c r="O7" s="28"/>
      <c r="P7" s="26"/>
      <c r="Q7" s="26"/>
      <c r="R7" s="26"/>
      <c r="S7" s="26"/>
      <c r="T7" s="26"/>
    </row>
    <row r="8" spans="4:20" ht="12.75">
      <c r="D8" s="29" t="s">
        <v>11</v>
      </c>
      <c r="E8" s="29" t="s">
        <v>12</v>
      </c>
      <c r="F8" s="29"/>
      <c r="G8" s="29"/>
      <c r="H8" s="29" t="s">
        <v>13</v>
      </c>
      <c r="I8" s="29" t="s">
        <v>14</v>
      </c>
      <c r="J8" s="29" t="s">
        <v>15</v>
      </c>
      <c r="K8" s="29" t="s">
        <v>16</v>
      </c>
      <c r="L8" s="29" t="s">
        <v>16</v>
      </c>
      <c r="M8" s="29" t="s">
        <v>17</v>
      </c>
      <c r="N8" s="29" t="s">
        <v>18</v>
      </c>
      <c r="O8" s="29" t="s">
        <v>14</v>
      </c>
      <c r="P8" s="29" t="s">
        <v>14</v>
      </c>
      <c r="Q8" s="29" t="s">
        <v>19</v>
      </c>
      <c r="R8" s="29" t="s">
        <v>20</v>
      </c>
      <c r="S8" s="30" t="s">
        <v>21</v>
      </c>
      <c r="T8" s="29" t="s">
        <v>20</v>
      </c>
    </row>
    <row r="9" spans="4:20" ht="12.75">
      <c r="D9" s="29"/>
      <c r="E9" s="29" t="s">
        <v>14</v>
      </c>
      <c r="F9" s="29" t="s">
        <v>22</v>
      </c>
      <c r="G9" s="29" t="s">
        <v>23</v>
      </c>
      <c r="H9" s="29" t="s">
        <v>23</v>
      </c>
      <c r="I9" s="29" t="s">
        <v>15</v>
      </c>
      <c r="J9" s="29"/>
      <c r="K9" s="29" t="s">
        <v>24</v>
      </c>
      <c r="L9" s="29" t="s">
        <v>25</v>
      </c>
      <c r="M9" s="29" t="s">
        <v>26</v>
      </c>
      <c r="N9" s="29" t="s">
        <v>24</v>
      </c>
      <c r="O9" s="29" t="s">
        <v>24</v>
      </c>
      <c r="P9" s="29" t="s">
        <v>25</v>
      </c>
      <c r="Q9" s="29" t="s">
        <v>27</v>
      </c>
      <c r="R9" s="29" t="s">
        <v>24</v>
      </c>
      <c r="S9" s="30" t="s">
        <v>25</v>
      </c>
      <c r="T9" s="29" t="s">
        <v>25</v>
      </c>
    </row>
    <row r="10" spans="4:256" s="39" customFormat="1" ht="12.75">
      <c r="D10" s="31">
        <v>1</v>
      </c>
      <c r="E10" s="31">
        <v>1</v>
      </c>
      <c r="F10" s="30" t="s">
        <v>53</v>
      </c>
      <c r="G10" s="30" t="s">
        <v>40</v>
      </c>
      <c r="H10" s="30" t="s">
        <v>32</v>
      </c>
      <c r="I10" s="32">
        <v>2</v>
      </c>
      <c r="J10" s="32">
        <v>13</v>
      </c>
      <c r="K10" s="48">
        <v>216633</v>
      </c>
      <c r="L10" s="48">
        <v>7646</v>
      </c>
      <c r="M10" s="33">
        <f aca="true" t="shared" si="0" ref="M10:M29">O10/N10-100%</f>
        <v>-0.10925671525363534</v>
      </c>
      <c r="N10" s="34">
        <v>486677.82</v>
      </c>
      <c r="O10" s="34">
        <v>433505</v>
      </c>
      <c r="P10" s="34">
        <v>18162</v>
      </c>
      <c r="Q10" s="49">
        <v>486677.82</v>
      </c>
      <c r="R10" s="34">
        <f aca="true" t="shared" si="1" ref="R10:R28">O10+Q10</f>
        <v>920182.8200000001</v>
      </c>
      <c r="S10" s="47">
        <v>20397</v>
      </c>
      <c r="T10" s="36">
        <f aca="true" t="shared" si="2" ref="T10:T28">S10+P10</f>
        <v>38559</v>
      </c>
      <c r="U10" s="21"/>
      <c r="V10" s="35"/>
      <c r="W10" s="37"/>
      <c r="X10" s="38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9" customFormat="1" ht="12.75">
      <c r="D11" s="31">
        <v>2</v>
      </c>
      <c r="E11" s="31">
        <v>2</v>
      </c>
      <c r="F11" s="46" t="s">
        <v>54</v>
      </c>
      <c r="G11" s="30" t="s">
        <v>33</v>
      </c>
      <c r="H11" s="30" t="s">
        <v>32</v>
      </c>
      <c r="I11" s="32">
        <v>2</v>
      </c>
      <c r="J11" s="32">
        <v>12</v>
      </c>
      <c r="K11" s="48">
        <v>166060</v>
      </c>
      <c r="L11" s="48">
        <v>4498</v>
      </c>
      <c r="M11" s="33">
        <f t="shared" si="0"/>
        <v>0.08867713159350576</v>
      </c>
      <c r="N11" s="34">
        <v>304037.8</v>
      </c>
      <c r="O11" s="34">
        <v>330999</v>
      </c>
      <c r="P11" s="34">
        <v>10995</v>
      </c>
      <c r="Q11" s="49">
        <v>304037.8</v>
      </c>
      <c r="R11" s="34">
        <f t="shared" si="1"/>
        <v>635036.8</v>
      </c>
      <c r="S11" s="47">
        <v>10544</v>
      </c>
      <c r="T11" s="36">
        <f t="shared" si="2"/>
        <v>21539</v>
      </c>
      <c r="U11" s="21"/>
      <c r="V11" s="35"/>
      <c r="W11" s="37"/>
      <c r="X11" s="38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9" customFormat="1" ht="12.75">
      <c r="D12" s="31">
        <v>3</v>
      </c>
      <c r="E12" s="31" t="s">
        <v>30</v>
      </c>
      <c r="F12" s="30" t="s">
        <v>58</v>
      </c>
      <c r="G12" s="30" t="s">
        <v>35</v>
      </c>
      <c r="H12" s="30" t="s">
        <v>29</v>
      </c>
      <c r="I12" s="32">
        <v>1</v>
      </c>
      <c r="J12" s="32">
        <v>13</v>
      </c>
      <c r="K12" s="48">
        <v>141676</v>
      </c>
      <c r="L12" s="48">
        <v>5070</v>
      </c>
      <c r="M12" s="33" t="e">
        <f t="shared" si="0"/>
        <v>#DIV/0!</v>
      </c>
      <c r="N12" s="34"/>
      <c r="O12" s="34">
        <v>233575</v>
      </c>
      <c r="P12" s="34">
        <v>9190</v>
      </c>
      <c r="Q12" s="49"/>
      <c r="R12" s="34">
        <f t="shared" si="1"/>
        <v>233575</v>
      </c>
      <c r="S12" s="47"/>
      <c r="T12" s="36">
        <f t="shared" si="2"/>
        <v>9190</v>
      </c>
      <c r="U12" s="21"/>
      <c r="V12" s="35"/>
      <c r="W12" s="37"/>
      <c r="X12" s="38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9" customFormat="1" ht="12.75">
      <c r="D13" s="31">
        <v>4</v>
      </c>
      <c r="E13" s="31" t="s">
        <v>30</v>
      </c>
      <c r="F13" s="30" t="s">
        <v>59</v>
      </c>
      <c r="G13" s="30" t="s">
        <v>33</v>
      </c>
      <c r="H13" s="30" t="s">
        <v>34</v>
      </c>
      <c r="I13" s="32">
        <v>1</v>
      </c>
      <c r="J13" s="32">
        <v>4</v>
      </c>
      <c r="K13" s="48">
        <v>77253</v>
      </c>
      <c r="L13" s="48">
        <v>2542</v>
      </c>
      <c r="M13" s="33" t="e">
        <f t="shared" si="0"/>
        <v>#DIV/0!</v>
      </c>
      <c r="N13" s="34"/>
      <c r="O13" s="34">
        <v>140793</v>
      </c>
      <c r="P13" s="34">
        <v>5509</v>
      </c>
      <c r="Q13" s="49"/>
      <c r="R13" s="34">
        <f t="shared" si="1"/>
        <v>140793</v>
      </c>
      <c r="S13" s="47"/>
      <c r="T13" s="36">
        <f t="shared" si="2"/>
        <v>5509</v>
      </c>
      <c r="U13" s="21"/>
      <c r="V13" s="35"/>
      <c r="W13" s="37"/>
      <c r="X13" s="38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9" customFormat="1" ht="12.75">
      <c r="D14" s="31">
        <v>5</v>
      </c>
      <c r="E14" s="31">
        <v>3</v>
      </c>
      <c r="F14" s="46" t="s">
        <v>48</v>
      </c>
      <c r="G14" s="30" t="s">
        <v>28</v>
      </c>
      <c r="H14" s="30" t="s">
        <v>29</v>
      </c>
      <c r="I14" s="32">
        <v>4</v>
      </c>
      <c r="J14" s="32">
        <v>17</v>
      </c>
      <c r="K14" s="48">
        <v>74051</v>
      </c>
      <c r="L14" s="48">
        <v>2230</v>
      </c>
      <c r="M14" s="33">
        <f t="shared" si="0"/>
        <v>0.0012370132580501458</v>
      </c>
      <c r="N14" s="34">
        <v>131769</v>
      </c>
      <c r="O14" s="34">
        <v>131932</v>
      </c>
      <c r="P14" s="34">
        <v>4511</v>
      </c>
      <c r="Q14" s="49">
        <v>807215</v>
      </c>
      <c r="R14" s="34">
        <f t="shared" si="1"/>
        <v>939147</v>
      </c>
      <c r="S14" s="47">
        <v>26476</v>
      </c>
      <c r="T14" s="36">
        <f t="shared" si="2"/>
        <v>30987</v>
      </c>
      <c r="U14" s="21"/>
      <c r="V14" s="35"/>
      <c r="W14" s="37"/>
      <c r="X14" s="38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9" customFormat="1" ht="12.75">
      <c r="D15" s="31">
        <v>6</v>
      </c>
      <c r="E15" s="31">
        <v>6</v>
      </c>
      <c r="F15" s="30" t="s">
        <v>50</v>
      </c>
      <c r="G15" s="30" t="s">
        <v>40</v>
      </c>
      <c r="H15" s="30" t="s">
        <v>32</v>
      </c>
      <c r="I15" s="32">
        <v>3</v>
      </c>
      <c r="J15" s="54">
        <v>9</v>
      </c>
      <c r="K15" s="48">
        <v>65185</v>
      </c>
      <c r="L15" s="48">
        <v>2013</v>
      </c>
      <c r="M15" s="33">
        <f t="shared" si="0"/>
        <v>0.11244241245817777</v>
      </c>
      <c r="N15" s="34">
        <v>114174</v>
      </c>
      <c r="O15" s="34">
        <v>127012</v>
      </c>
      <c r="P15" s="34">
        <v>4454</v>
      </c>
      <c r="Q15" s="49">
        <v>728170.2</v>
      </c>
      <c r="R15" s="34">
        <f t="shared" si="1"/>
        <v>855182.2</v>
      </c>
      <c r="S15" s="47">
        <v>25524</v>
      </c>
      <c r="T15" s="36">
        <f t="shared" si="2"/>
        <v>29978</v>
      </c>
      <c r="U15" s="21"/>
      <c r="V15" s="35"/>
      <c r="W15" s="37"/>
      <c r="X15" s="38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9" customFormat="1" ht="12.75">
      <c r="D16" s="31">
        <v>7</v>
      </c>
      <c r="E16" s="31">
        <v>4</v>
      </c>
      <c r="F16" s="30" t="s">
        <v>47</v>
      </c>
      <c r="G16" s="30" t="s">
        <v>31</v>
      </c>
      <c r="H16" s="30" t="s">
        <v>32</v>
      </c>
      <c r="I16" s="32">
        <v>5</v>
      </c>
      <c r="J16" s="32">
        <v>8</v>
      </c>
      <c r="K16" s="48">
        <v>56622</v>
      </c>
      <c r="L16" s="48">
        <v>1932</v>
      </c>
      <c r="M16" s="33">
        <f t="shared" si="0"/>
        <v>-0.01651007243171143</v>
      </c>
      <c r="N16" s="34">
        <v>121162.4</v>
      </c>
      <c r="O16" s="34">
        <v>119162</v>
      </c>
      <c r="P16" s="34">
        <v>5066</v>
      </c>
      <c r="Q16" s="49">
        <v>920648.5399999999</v>
      </c>
      <c r="R16" s="34">
        <f t="shared" si="1"/>
        <v>1039810.5399999999</v>
      </c>
      <c r="S16" s="47">
        <v>35853</v>
      </c>
      <c r="T16" s="36">
        <f t="shared" si="2"/>
        <v>40919</v>
      </c>
      <c r="U16" s="21"/>
      <c r="V16" s="35"/>
      <c r="W16" s="37"/>
      <c r="X16" s="38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9" customFormat="1" ht="12.75">
      <c r="D17" s="31">
        <v>8</v>
      </c>
      <c r="E17" s="31">
        <v>5</v>
      </c>
      <c r="F17" s="46" t="s">
        <v>44</v>
      </c>
      <c r="G17" s="30" t="s">
        <v>31</v>
      </c>
      <c r="H17" s="30" t="s">
        <v>32</v>
      </c>
      <c r="I17" s="50">
        <v>7</v>
      </c>
      <c r="J17" s="32">
        <v>10</v>
      </c>
      <c r="K17" s="51">
        <v>44383</v>
      </c>
      <c r="L17" s="48">
        <v>1530</v>
      </c>
      <c r="M17" s="33">
        <f t="shared" si="0"/>
        <v>-0.2799509866058224</v>
      </c>
      <c r="N17" s="34">
        <v>118335</v>
      </c>
      <c r="O17" s="34">
        <v>85207</v>
      </c>
      <c r="P17" s="34">
        <v>3302</v>
      </c>
      <c r="Q17" s="49">
        <v>2787893.72</v>
      </c>
      <c r="R17" s="34">
        <f t="shared" si="1"/>
        <v>2873100.72</v>
      </c>
      <c r="S17" s="47">
        <v>107192</v>
      </c>
      <c r="T17" s="36">
        <f t="shared" si="2"/>
        <v>110494</v>
      </c>
      <c r="U17" s="21"/>
      <c r="V17" s="35"/>
      <c r="W17" s="37"/>
      <c r="X17" s="38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9" customFormat="1" ht="12.75">
      <c r="D18" s="31">
        <v>9</v>
      </c>
      <c r="E18" s="31">
        <v>7</v>
      </c>
      <c r="F18" s="30" t="s">
        <v>51</v>
      </c>
      <c r="G18" s="30" t="s">
        <v>31</v>
      </c>
      <c r="H18" s="30" t="s">
        <v>32</v>
      </c>
      <c r="I18" s="50">
        <v>3</v>
      </c>
      <c r="J18" s="32">
        <v>5</v>
      </c>
      <c r="K18" s="51">
        <v>36905</v>
      </c>
      <c r="L18" s="48">
        <v>1302</v>
      </c>
      <c r="M18" s="33">
        <f t="shared" si="0"/>
        <v>-0.16689254701971856</v>
      </c>
      <c r="N18" s="34">
        <v>93338.5</v>
      </c>
      <c r="O18" s="34">
        <v>77761</v>
      </c>
      <c r="P18" s="34">
        <v>3368</v>
      </c>
      <c r="Q18" s="49">
        <v>231363.5</v>
      </c>
      <c r="R18" s="34">
        <f t="shared" si="1"/>
        <v>309124.5</v>
      </c>
      <c r="S18" s="47">
        <v>9473</v>
      </c>
      <c r="T18" s="36">
        <f t="shared" si="2"/>
        <v>12841</v>
      </c>
      <c r="U18" s="21"/>
      <c r="V18" s="35"/>
      <c r="W18" s="37"/>
      <c r="X18" s="38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9" customFormat="1" ht="12.75">
      <c r="D19" s="31">
        <v>10</v>
      </c>
      <c r="E19" s="31">
        <v>8</v>
      </c>
      <c r="F19" s="46" t="s">
        <v>52</v>
      </c>
      <c r="G19" s="30" t="s">
        <v>33</v>
      </c>
      <c r="H19" s="30" t="s">
        <v>32</v>
      </c>
      <c r="I19" s="32">
        <v>3</v>
      </c>
      <c r="J19" s="32">
        <v>3</v>
      </c>
      <c r="K19" s="48">
        <v>37786</v>
      </c>
      <c r="L19" s="48">
        <v>1241</v>
      </c>
      <c r="M19" s="33">
        <f t="shared" si="0"/>
        <v>0.11563075892109231</v>
      </c>
      <c r="N19" s="34">
        <v>59690</v>
      </c>
      <c r="O19" s="34">
        <v>66592</v>
      </c>
      <c r="P19" s="34">
        <v>2626</v>
      </c>
      <c r="Q19" s="49">
        <v>146910.5</v>
      </c>
      <c r="R19" s="34">
        <f t="shared" si="1"/>
        <v>213502.5</v>
      </c>
      <c r="S19" s="47">
        <v>5527</v>
      </c>
      <c r="T19" s="36">
        <f t="shared" si="2"/>
        <v>8153</v>
      </c>
      <c r="U19" s="21"/>
      <c r="V19" s="35"/>
      <c r="W19" s="37"/>
      <c r="X19" s="38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9" customFormat="1" ht="12.75">
      <c r="D20" s="31">
        <v>11</v>
      </c>
      <c r="E20" s="31" t="s">
        <v>30</v>
      </c>
      <c r="F20" s="30" t="s">
        <v>60</v>
      </c>
      <c r="G20" s="30" t="s">
        <v>33</v>
      </c>
      <c r="H20" s="30" t="s">
        <v>34</v>
      </c>
      <c r="I20" s="32">
        <v>1</v>
      </c>
      <c r="J20" s="32">
        <v>6</v>
      </c>
      <c r="K20" s="48">
        <v>24302</v>
      </c>
      <c r="L20" s="48">
        <v>677</v>
      </c>
      <c r="M20" s="33" t="e">
        <f t="shared" si="0"/>
        <v>#DIV/0!</v>
      </c>
      <c r="N20" s="34"/>
      <c r="O20" s="34">
        <v>54258</v>
      </c>
      <c r="P20" s="34">
        <v>1797</v>
      </c>
      <c r="Q20" s="49"/>
      <c r="R20" s="34">
        <f t="shared" si="1"/>
        <v>54258</v>
      </c>
      <c r="S20" s="47"/>
      <c r="T20" s="36">
        <f t="shared" si="2"/>
        <v>1797</v>
      </c>
      <c r="U20" s="21"/>
      <c r="V20" s="35"/>
      <c r="W20" s="37"/>
      <c r="X20" s="38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9" customFormat="1" ht="12.75">
      <c r="D21" s="31">
        <v>12</v>
      </c>
      <c r="E21" s="31">
        <v>10</v>
      </c>
      <c r="F21" s="30" t="s">
        <v>45</v>
      </c>
      <c r="G21" s="30" t="s">
        <v>33</v>
      </c>
      <c r="H21" s="30" t="s">
        <v>32</v>
      </c>
      <c r="I21" s="32">
        <v>6</v>
      </c>
      <c r="J21" s="32">
        <v>5</v>
      </c>
      <c r="K21" s="48">
        <v>16759</v>
      </c>
      <c r="L21" s="48">
        <v>551</v>
      </c>
      <c r="M21" s="33">
        <f t="shared" si="0"/>
        <v>-0.3371657238038168</v>
      </c>
      <c r="N21" s="34">
        <v>49229.5</v>
      </c>
      <c r="O21" s="34">
        <v>32631</v>
      </c>
      <c r="P21" s="34">
        <v>1344</v>
      </c>
      <c r="Q21" s="49">
        <v>613158.5</v>
      </c>
      <c r="R21" s="34">
        <f t="shared" si="1"/>
        <v>645789.5</v>
      </c>
      <c r="S21" s="47">
        <v>23631</v>
      </c>
      <c r="T21" s="36">
        <f t="shared" si="2"/>
        <v>24975</v>
      </c>
      <c r="U21" s="21"/>
      <c r="V21" s="35"/>
      <c r="W21" s="37"/>
      <c r="X21" s="38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9" customFormat="1" ht="12.75">
      <c r="D22" s="31">
        <v>13</v>
      </c>
      <c r="E22" s="31">
        <v>12</v>
      </c>
      <c r="F22" s="46" t="s">
        <v>43</v>
      </c>
      <c r="G22" s="30" t="s">
        <v>33</v>
      </c>
      <c r="H22" s="30" t="s">
        <v>32</v>
      </c>
      <c r="I22" s="32">
        <v>9</v>
      </c>
      <c r="J22" s="54">
        <v>9</v>
      </c>
      <c r="K22" s="48">
        <v>9077</v>
      </c>
      <c r="L22" s="48">
        <v>483</v>
      </c>
      <c r="M22" s="33">
        <f t="shared" si="0"/>
        <v>-0.05805331017436033</v>
      </c>
      <c r="N22" s="34">
        <v>22453.5</v>
      </c>
      <c r="O22" s="34">
        <v>21150</v>
      </c>
      <c r="P22" s="34">
        <v>1159</v>
      </c>
      <c r="Q22" s="49">
        <v>659238.2999999999</v>
      </c>
      <c r="R22" s="34">
        <f t="shared" si="1"/>
        <v>680388.2999999999</v>
      </c>
      <c r="S22" s="47">
        <v>28256</v>
      </c>
      <c r="T22" s="36">
        <f t="shared" si="2"/>
        <v>29415</v>
      </c>
      <c r="U22" s="21"/>
      <c r="V22" s="35"/>
      <c r="W22" s="37"/>
      <c r="X22" s="38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9" customFormat="1" ht="12.75">
      <c r="D23" s="31">
        <v>14</v>
      </c>
      <c r="E23" s="31">
        <v>9</v>
      </c>
      <c r="F23" s="30" t="s">
        <v>55</v>
      </c>
      <c r="G23" s="30" t="s">
        <v>33</v>
      </c>
      <c r="H23" s="30" t="s">
        <v>38</v>
      </c>
      <c r="I23" s="32">
        <v>2</v>
      </c>
      <c r="J23" s="32">
        <v>1</v>
      </c>
      <c r="K23" s="48">
        <v>6052</v>
      </c>
      <c r="L23" s="48">
        <v>196</v>
      </c>
      <c r="M23" s="33">
        <f t="shared" si="0"/>
        <v>-0.7664176527255212</v>
      </c>
      <c r="N23" s="34">
        <v>55017</v>
      </c>
      <c r="O23" s="34">
        <v>12851</v>
      </c>
      <c r="P23" s="34">
        <v>514</v>
      </c>
      <c r="Q23" s="49">
        <v>55017</v>
      </c>
      <c r="R23" s="34">
        <f t="shared" si="1"/>
        <v>67868</v>
      </c>
      <c r="S23" s="47">
        <v>2069</v>
      </c>
      <c r="T23" s="36">
        <f t="shared" si="2"/>
        <v>2583</v>
      </c>
      <c r="U23" s="21"/>
      <c r="V23" s="35"/>
      <c r="W23" s="37"/>
      <c r="X23" s="38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9" customFormat="1" ht="12.75">
      <c r="D24" s="31">
        <v>15</v>
      </c>
      <c r="E24" s="31">
        <v>11</v>
      </c>
      <c r="F24" s="30" t="s">
        <v>46</v>
      </c>
      <c r="G24" s="30" t="s">
        <v>36</v>
      </c>
      <c r="H24" s="30" t="s">
        <v>29</v>
      </c>
      <c r="I24" s="32">
        <v>6</v>
      </c>
      <c r="J24" s="32">
        <v>4</v>
      </c>
      <c r="K24" s="48">
        <v>6042</v>
      </c>
      <c r="L24" s="48">
        <v>280</v>
      </c>
      <c r="M24" s="33">
        <f t="shared" si="0"/>
        <v>-0.5747549019607843</v>
      </c>
      <c r="N24" s="34">
        <v>28560</v>
      </c>
      <c r="O24" s="34">
        <v>12145</v>
      </c>
      <c r="P24" s="34">
        <v>528</v>
      </c>
      <c r="Q24" s="49">
        <v>279213</v>
      </c>
      <c r="R24" s="34">
        <f t="shared" si="1"/>
        <v>291358</v>
      </c>
      <c r="S24" s="47">
        <v>10911</v>
      </c>
      <c r="T24" s="36">
        <f t="shared" si="2"/>
        <v>11439</v>
      </c>
      <c r="U24" s="21"/>
      <c r="V24" s="35"/>
      <c r="W24" s="37"/>
      <c r="X24" s="38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9" customFormat="1" ht="12.75">
      <c r="D25" s="31">
        <v>16</v>
      </c>
      <c r="E25" s="31">
        <v>14</v>
      </c>
      <c r="F25" s="30" t="s">
        <v>41</v>
      </c>
      <c r="G25" s="30" t="s">
        <v>36</v>
      </c>
      <c r="H25" s="30" t="s">
        <v>29</v>
      </c>
      <c r="I25" s="32">
        <v>10</v>
      </c>
      <c r="J25" s="32">
        <v>3</v>
      </c>
      <c r="K25" s="48">
        <v>5350</v>
      </c>
      <c r="L25" s="48">
        <v>214</v>
      </c>
      <c r="M25" s="33">
        <f t="shared" si="0"/>
        <v>-0.14526199320319289</v>
      </c>
      <c r="N25" s="34">
        <v>12653</v>
      </c>
      <c r="O25" s="34">
        <v>10815</v>
      </c>
      <c r="P25" s="34">
        <v>448</v>
      </c>
      <c r="Q25" s="49">
        <v>1121870</v>
      </c>
      <c r="R25" s="34">
        <f t="shared" si="1"/>
        <v>1132685</v>
      </c>
      <c r="S25" s="47">
        <v>44286</v>
      </c>
      <c r="T25" s="36">
        <f t="shared" si="2"/>
        <v>44734</v>
      </c>
      <c r="U25" s="21"/>
      <c r="V25" s="35"/>
      <c r="W25" s="37"/>
      <c r="X25" s="38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9" customFormat="1" ht="12.75">
      <c r="D26" s="31">
        <v>17</v>
      </c>
      <c r="E26" s="31" t="s">
        <v>30</v>
      </c>
      <c r="F26" s="30" t="s">
        <v>57</v>
      </c>
      <c r="G26" s="30" t="s">
        <v>39</v>
      </c>
      <c r="H26" s="30" t="s">
        <v>34</v>
      </c>
      <c r="I26" s="32">
        <v>1</v>
      </c>
      <c r="J26" s="32">
        <v>2</v>
      </c>
      <c r="K26" s="48">
        <v>4151</v>
      </c>
      <c r="L26" s="48">
        <v>143</v>
      </c>
      <c r="M26" s="33" t="e">
        <f t="shared" si="0"/>
        <v>#DIV/0!</v>
      </c>
      <c r="N26" s="34"/>
      <c r="O26" s="34">
        <v>10689</v>
      </c>
      <c r="P26" s="34">
        <v>482</v>
      </c>
      <c r="Q26" s="49"/>
      <c r="R26" s="34">
        <f t="shared" si="1"/>
        <v>10689</v>
      </c>
      <c r="S26" s="47"/>
      <c r="T26" s="36">
        <f t="shared" si="2"/>
        <v>482</v>
      </c>
      <c r="U26" s="21"/>
      <c r="V26" s="35"/>
      <c r="W26" s="37"/>
      <c r="X26" s="38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9" customFormat="1" ht="12.75">
      <c r="D27" s="31">
        <v>18</v>
      </c>
      <c r="E27" s="31">
        <v>18</v>
      </c>
      <c r="F27" s="30" t="s">
        <v>49</v>
      </c>
      <c r="G27" s="30" t="s">
        <v>39</v>
      </c>
      <c r="H27" s="30" t="s">
        <v>29</v>
      </c>
      <c r="I27" s="32">
        <v>4</v>
      </c>
      <c r="J27" s="32">
        <v>4</v>
      </c>
      <c r="K27" s="48">
        <v>3717</v>
      </c>
      <c r="L27" s="48">
        <v>125</v>
      </c>
      <c r="M27" s="33">
        <f t="shared" si="0"/>
        <v>-0.037672610269473106</v>
      </c>
      <c r="N27" s="34">
        <v>7459</v>
      </c>
      <c r="O27" s="34">
        <v>7178</v>
      </c>
      <c r="P27" s="34">
        <v>293</v>
      </c>
      <c r="Q27" s="49">
        <v>44939</v>
      </c>
      <c r="R27" s="34">
        <f t="shared" si="1"/>
        <v>52117</v>
      </c>
      <c r="S27" s="47">
        <v>1741</v>
      </c>
      <c r="T27" s="36">
        <f t="shared" si="2"/>
        <v>2034</v>
      </c>
      <c r="U27" s="21"/>
      <c r="V27" s="35"/>
      <c r="W27" s="37"/>
      <c r="X27" s="38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9" customFormat="1" ht="12.75">
      <c r="D28" s="31">
        <v>19</v>
      </c>
      <c r="E28" s="31">
        <v>16</v>
      </c>
      <c r="F28" s="30" t="s">
        <v>42</v>
      </c>
      <c r="G28" s="30" t="s">
        <v>33</v>
      </c>
      <c r="H28" s="30" t="s">
        <v>37</v>
      </c>
      <c r="I28" s="32">
        <v>10</v>
      </c>
      <c r="J28" s="32">
        <v>1</v>
      </c>
      <c r="K28" s="48">
        <v>4957</v>
      </c>
      <c r="L28" s="48">
        <v>119</v>
      </c>
      <c r="M28" s="33">
        <f t="shared" si="0"/>
        <v>-0.5374968856407275</v>
      </c>
      <c r="N28" s="34">
        <v>12041</v>
      </c>
      <c r="O28" s="34">
        <v>5569</v>
      </c>
      <c r="P28" s="34">
        <v>197</v>
      </c>
      <c r="Q28" s="49">
        <v>650532</v>
      </c>
      <c r="R28" s="34">
        <f t="shared" si="1"/>
        <v>656101</v>
      </c>
      <c r="S28" s="47">
        <v>18405</v>
      </c>
      <c r="T28" s="36">
        <f t="shared" si="2"/>
        <v>18602</v>
      </c>
      <c r="U28" s="21"/>
      <c r="V28" s="35"/>
      <c r="W28" s="37"/>
      <c r="X28" s="38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0"/>
      <c r="E29" s="41"/>
      <c r="F29" s="41"/>
      <c r="G29" s="41"/>
      <c r="H29" s="41"/>
      <c r="I29" s="41"/>
      <c r="J29" s="41"/>
      <c r="K29" s="42">
        <f>SUM(K10:K28)</f>
        <v>996961</v>
      </c>
      <c r="L29" s="42">
        <f>SUM(L10:L28)</f>
        <v>32792</v>
      </c>
      <c r="M29" s="43">
        <f t="shared" si="0"/>
        <v>0.1838592947983737</v>
      </c>
      <c r="N29" s="42">
        <f>SUM(N10:N28)</f>
        <v>1616597.52</v>
      </c>
      <c r="O29" s="42">
        <f aca="true" t="shared" si="3" ref="O29:T29">SUM(O10:O28)</f>
        <v>1913824</v>
      </c>
      <c r="P29" s="42">
        <f t="shared" si="3"/>
        <v>73945</v>
      </c>
      <c r="Q29" s="42">
        <f t="shared" si="3"/>
        <v>9836884.879999999</v>
      </c>
      <c r="R29" s="42">
        <f t="shared" si="3"/>
        <v>11750708.88</v>
      </c>
      <c r="S29" s="42">
        <f t="shared" si="3"/>
        <v>370285</v>
      </c>
      <c r="T29" s="42">
        <f t="shared" si="3"/>
        <v>444230</v>
      </c>
      <c r="U29" s="44"/>
      <c r="V29" s="45">
        <f>SUM(V10:V19)</f>
        <v>0</v>
      </c>
    </row>
    <row r="32" spans="15:16" ht="12.75">
      <c r="O32" s="53"/>
      <c r="P32" s="52"/>
    </row>
    <row r="35" spans="16:256" s="3" customFormat="1" ht="12.75">
      <c r="P35" s="45"/>
      <c r="Q35" s="45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printOptions horizontalCentered="1" verticalCentered="1"/>
  <pageMargins left="0.11805555555555557" right="0.5513888888888889" top="0.3298611111111111" bottom="0.4701388888888889" header="0.5118055555555556" footer="0.5118055555555556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</cp:lastModifiedBy>
  <cp:lastPrinted>2011-01-07T12:55:33Z</cp:lastPrinted>
  <dcterms:created xsi:type="dcterms:W3CDTF">2010-01-07T12:33:24Z</dcterms:created>
  <dcterms:modified xsi:type="dcterms:W3CDTF">2011-01-07T14:38:57Z</dcterms:modified>
  <cp:category/>
  <cp:version/>
  <cp:contentType/>
  <cp:contentStatus/>
</cp:coreProperties>
</file>