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800" activeTab="0"/>
  </bookViews>
  <sheets>
    <sheet name="Week 9" sheetId="1" r:id="rId1"/>
    <sheet name="Week 8" sheetId="2" r:id="rId2"/>
    <sheet name="Week 7" sheetId="3" r:id="rId3"/>
    <sheet name="Week 6" sheetId="4" r:id="rId4"/>
    <sheet name="Week 5" sheetId="5" r:id="rId5"/>
    <sheet name="Week 4" sheetId="6" r:id="rId6"/>
    <sheet name="Week 3" sheetId="7" r:id="rId7"/>
    <sheet name="Week 2" sheetId="8" r:id="rId8"/>
    <sheet name="Week 1" sheetId="9" r:id="rId9"/>
    <sheet name="Sheet2" sheetId="10" r:id="rId10"/>
    <sheet name="Sheet3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<sst xmlns="http://schemas.openxmlformats.org/spreadsheetml/2006/main" count="1138" uniqueCount="115">
  <si>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</si>
  <si>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</si>
  <si>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</si>
  <si>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</si>
  <si>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</si>
  <si>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</si>
  <si>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</si>
  <si>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</si>
  <si>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</si>
  <si>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</si>
  <si>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</si>
  <si>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</si>
  <si>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</si>
  <si>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</si>
  <si>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</si>
  <si>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</si>
  <si>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</si>
  <si>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</si>
  <si>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</si>
  <si>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</si>
  <si>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</si>
  <si>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</si>
  <si>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</si>
  <si>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</si>
  <si>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</si>
  <si>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</si>
  <si>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</si>
  <si>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</si>
  <si>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</si>
  <si>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</si>
  <si>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</si>
  <si>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</si>
  <si>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</si>
  <si>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</si>
  <si>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</si>
  <si>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</si>
  <si>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</si>
  <si>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</si>
  <si>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</si>
  <si>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</si>
  <si>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</si>
  <si>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</si>
  <si>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</si>
  <si>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</si>
  <si>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</si>
  <si>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</si>
  <si>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</si>
  <si>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</si>
  <si>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</si>
  <si>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</si>
  <si>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</si>
  <si>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</si>
  <si>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</si>
  <si>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</si>
  <si>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</si>
  <si>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</si>
  <si>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</si>
  <si>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</si>
  <si>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</si>
  <si>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</si>
  <si>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</si>
  <si>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</si>
  <si>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</si>
  <si>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</si>
  <si>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</si>
  <si>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</si>
  <si>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</si>
  <si>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</si>
  <si>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</si>
  <si>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</si>
  <si>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</si>
  <si>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</si>
  <si>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</si>
  <si>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</si>
  <si>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</si>
  <si>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</si>
  <si>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</si>
  <si>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</si>
  <si>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</si>
  <si>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</si>
  <si>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</si>
  <si>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</si>
  <si>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</si>
  <si>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</si>
  <si>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</si>
  <si>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</si>
  <si>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</si>
  <si>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</si>
  <si>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</si>
  <si>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</si>
  <si>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</si>
  <si>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</si>
  <si>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</si>
  <si>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</si>
  <si>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</si>
  <si>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</si>
  <si>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</si>
  <si>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</si>
  <si>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</si>
  <si>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</si>
  <si>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</si>
  <si>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</si>
  <si>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</si>
  <si>
    <t>Feb,16-Feb,19</t>
  </si>
  <si>
    <t>Feb,16-Feb,22</t>
  </si>
  <si>
    <t>IN THE LAND OF BLOOD AND HONEY</t>
  </si>
  <si>
    <t>GHOST RIDER: SPIRIT OF VENGEANCE 3D</t>
  </si>
  <si>
    <t>PA-DORA</t>
  </si>
  <si>
    <t>PERFECT SENSE</t>
  </si>
  <si>
    <t>Feb,23-Feb,26</t>
  </si>
  <si>
    <t>Feb,23-Feb,29</t>
  </si>
  <si>
    <t>THIS MEANS WAR</t>
  </si>
  <si>
    <t>DESCENDANTS, THE</t>
  </si>
  <si>
    <t>LADY, THE</t>
  </si>
  <si>
    <t>IN THE BEGINNING THERE WAS LIGHT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</si>
</sst>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3" fontId="6" fillId="0" borderId="21" xfId="53" applyNumberFormat="1" applyFont="1" applyBorder="1" applyAlignment="1">
      <alignment horizontal="right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2">
      <selection activeCell="W10" sqref="W10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7.14062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109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110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9</v>
      </c>
      <c r="N4" s="22" t="s">
        <v>8</v>
      </c>
      <c r="Q4" s="22"/>
      <c r="R4" s="2" t="s">
        <v>9</v>
      </c>
      <c r="S4" s="2"/>
      <c r="T4" s="23">
        <v>40969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111</v>
      </c>
      <c r="G10" s="31" t="s">
        <v>39</v>
      </c>
      <c r="H10" s="31" t="s">
        <v>37</v>
      </c>
      <c r="I10" s="34">
        <v>1</v>
      </c>
      <c r="J10" s="34">
        <v>13</v>
      </c>
      <c r="K10" s="55">
        <v>469770</v>
      </c>
      <c r="L10" s="55">
        <v>14504</v>
      </c>
      <c r="M10" s="36" t="e">
        <f aca="true" t="shared" si="0" ref="M10:M34">O10/N10-100%</f>
        <v>#DIV/0!</v>
      </c>
      <c r="N10" s="35"/>
      <c r="O10" s="35">
        <v>551618</v>
      </c>
      <c r="P10" s="35">
        <v>18062</v>
      </c>
      <c r="Q10" s="37"/>
      <c r="R10" s="35">
        <f aca="true" t="shared" si="1" ref="R10:R33">O10+Q10</f>
        <v>551618</v>
      </c>
      <c r="S10" s="38"/>
      <c r="T10" s="39">
        <f aca="true" t="shared" si="2" ref="T10:T33">S10+P10</f>
        <v>18062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105</v>
      </c>
      <c r="G11" s="31" t="s">
        <v>44</v>
      </c>
      <c r="H11" s="31" t="s">
        <v>37</v>
      </c>
      <c r="I11" s="34">
        <v>2</v>
      </c>
      <c r="J11" s="34">
        <v>14</v>
      </c>
      <c r="K11" s="35">
        <v>250259</v>
      </c>
      <c r="L11" s="35">
        <v>8775</v>
      </c>
      <c r="M11" s="36">
        <f t="shared" si="0"/>
        <v>-0.11982238385116084</v>
      </c>
      <c r="N11" s="35">
        <v>379470</v>
      </c>
      <c r="O11" s="35">
        <v>334001</v>
      </c>
      <c r="P11" s="35">
        <v>12029</v>
      </c>
      <c r="Q11" s="37">
        <v>379470</v>
      </c>
      <c r="R11" s="35">
        <f t="shared" si="1"/>
        <v>713471</v>
      </c>
      <c r="S11" s="38">
        <v>12819</v>
      </c>
      <c r="T11" s="39">
        <f t="shared" si="2"/>
        <v>24848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98</v>
      </c>
      <c r="G12" s="31" t="s">
        <v>36</v>
      </c>
      <c r="H12" s="31" t="s">
        <v>37</v>
      </c>
      <c r="I12" s="34">
        <v>3</v>
      </c>
      <c r="J12" s="34">
        <v>13</v>
      </c>
      <c r="K12" s="35">
        <v>174040</v>
      </c>
      <c r="L12" s="35">
        <v>4451</v>
      </c>
      <c r="M12" s="36">
        <f t="shared" si="0"/>
        <v>-0.24606340171464647</v>
      </c>
      <c r="N12" s="35">
        <v>283557</v>
      </c>
      <c r="O12" s="35">
        <v>213784</v>
      </c>
      <c r="P12" s="35">
        <v>5676</v>
      </c>
      <c r="Q12" s="37">
        <v>640689</v>
      </c>
      <c r="R12" s="35">
        <f t="shared" si="1"/>
        <v>854473</v>
      </c>
      <c r="S12" s="38">
        <v>17169</v>
      </c>
      <c r="T12" s="39">
        <f t="shared" si="2"/>
        <v>22845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43</v>
      </c>
      <c r="G13" s="31" t="s">
        <v>44</v>
      </c>
      <c r="H13" s="31" t="s">
        <v>45</v>
      </c>
      <c r="I13" s="34">
        <v>11</v>
      </c>
      <c r="J13" s="34">
        <v>14</v>
      </c>
      <c r="K13" s="35">
        <v>165286</v>
      </c>
      <c r="L13" s="35">
        <v>5400</v>
      </c>
      <c r="M13" s="36">
        <f t="shared" si="0"/>
        <v>-0.1592758028493796</v>
      </c>
      <c r="N13" s="35">
        <v>248054</v>
      </c>
      <c r="O13" s="35">
        <v>208545</v>
      </c>
      <c r="P13" s="35">
        <v>7412</v>
      </c>
      <c r="Q13" s="37">
        <v>3790167.3</v>
      </c>
      <c r="R13" s="35">
        <f t="shared" si="1"/>
        <v>3998712.3</v>
      </c>
      <c r="S13" s="38">
        <v>133714</v>
      </c>
      <c r="T13" s="39">
        <f t="shared" si="2"/>
        <v>141126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112</v>
      </c>
      <c r="G14" s="31" t="s">
        <v>39</v>
      </c>
      <c r="H14" s="31" t="s">
        <v>37</v>
      </c>
      <c r="I14" s="34">
        <v>1</v>
      </c>
      <c r="J14" s="34">
        <v>9</v>
      </c>
      <c r="K14" s="55">
        <v>104649</v>
      </c>
      <c r="L14" s="55">
        <v>3616</v>
      </c>
      <c r="M14" s="36" t="e">
        <f t="shared" si="0"/>
        <v>#DIV/0!</v>
      </c>
      <c r="N14" s="35"/>
      <c r="O14" s="35">
        <v>160279</v>
      </c>
      <c r="P14" s="35">
        <v>6151</v>
      </c>
      <c r="Q14" s="37"/>
      <c r="R14" s="35">
        <f t="shared" si="1"/>
        <v>160279</v>
      </c>
      <c r="S14" s="38"/>
      <c r="T14" s="39">
        <f t="shared" si="2"/>
        <v>6151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101</v>
      </c>
      <c r="G15" s="31" t="s">
        <v>53</v>
      </c>
      <c r="H15" s="31" t="s">
        <v>37</v>
      </c>
      <c r="I15" s="34">
        <v>3</v>
      </c>
      <c r="J15" s="34">
        <v>7</v>
      </c>
      <c r="K15" s="35">
        <v>81391</v>
      </c>
      <c r="L15" s="35">
        <v>2616</v>
      </c>
      <c r="M15" s="36">
        <f t="shared" si="0"/>
        <v>-0.28074608573513815</v>
      </c>
      <c r="N15" s="35">
        <v>145238</v>
      </c>
      <c r="O15" s="35">
        <v>104463</v>
      </c>
      <c r="P15" s="35">
        <v>3596</v>
      </c>
      <c r="Q15" s="37">
        <v>346063</v>
      </c>
      <c r="R15" s="35">
        <f t="shared" si="1"/>
        <v>450526</v>
      </c>
      <c r="S15" s="38">
        <v>12573</v>
      </c>
      <c r="T15" s="39">
        <f t="shared" si="2"/>
        <v>16169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106</v>
      </c>
      <c r="G16" s="31" t="s">
        <v>44</v>
      </c>
      <c r="H16" s="31" t="s">
        <v>107</v>
      </c>
      <c r="I16" s="34">
        <v>2</v>
      </c>
      <c r="J16" s="34">
        <v>11</v>
      </c>
      <c r="K16" s="35">
        <v>63896</v>
      </c>
      <c r="L16" s="35">
        <v>1605</v>
      </c>
      <c r="M16" s="36">
        <f t="shared" si="0"/>
        <v>-0.3492663505412902</v>
      </c>
      <c r="N16" s="35">
        <v>134124</v>
      </c>
      <c r="O16" s="35">
        <v>87279</v>
      </c>
      <c r="P16" s="35">
        <v>2246</v>
      </c>
      <c r="Q16" s="37">
        <v>134124</v>
      </c>
      <c r="R16" s="35">
        <f t="shared" si="1"/>
        <v>221403</v>
      </c>
      <c r="S16" s="38">
        <v>3512</v>
      </c>
      <c r="T16" s="39">
        <f t="shared" si="2"/>
        <v>5758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99</v>
      </c>
      <c r="G17" s="31" t="s">
        <v>39</v>
      </c>
      <c r="H17" s="31" t="s">
        <v>37</v>
      </c>
      <c r="I17" s="43">
        <v>3</v>
      </c>
      <c r="J17" s="34">
        <v>13</v>
      </c>
      <c r="K17" s="35">
        <v>67487</v>
      </c>
      <c r="L17" s="35">
        <v>1725</v>
      </c>
      <c r="M17" s="36">
        <f t="shared" si="0"/>
        <v>-0.3990519911917292</v>
      </c>
      <c r="N17" s="35">
        <v>133965</v>
      </c>
      <c r="O17" s="35">
        <v>80506</v>
      </c>
      <c r="P17" s="35">
        <v>2091</v>
      </c>
      <c r="Q17" s="37">
        <v>362844</v>
      </c>
      <c r="R17" s="35">
        <f t="shared" si="1"/>
        <v>443350</v>
      </c>
      <c r="S17" s="38">
        <v>9091</v>
      </c>
      <c r="T17" s="39">
        <f t="shared" si="2"/>
        <v>11182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38</v>
      </c>
      <c r="G18" s="31" t="s">
        <v>39</v>
      </c>
      <c r="H18" s="31" t="s">
        <v>37</v>
      </c>
      <c r="I18" s="43">
        <v>10</v>
      </c>
      <c r="J18" s="34">
        <v>14</v>
      </c>
      <c r="K18" s="35">
        <v>45951</v>
      </c>
      <c r="L18" s="35">
        <v>2093</v>
      </c>
      <c r="M18" s="36">
        <f t="shared" si="0"/>
        <v>-0.026815756381062483</v>
      </c>
      <c r="N18" s="35">
        <v>58846</v>
      </c>
      <c r="O18" s="35">
        <v>57268</v>
      </c>
      <c r="P18" s="35">
        <v>2981</v>
      </c>
      <c r="Q18" s="37">
        <v>2320409</v>
      </c>
      <c r="R18" s="35">
        <f t="shared" si="1"/>
        <v>2377677</v>
      </c>
      <c r="S18" s="38">
        <v>92545</v>
      </c>
      <c r="T18" s="39">
        <f t="shared" si="2"/>
        <v>95526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42</v>
      </c>
      <c r="G19" s="31" t="s">
        <v>41</v>
      </c>
      <c r="H19" s="31" t="s">
        <v>37</v>
      </c>
      <c r="I19" s="34">
        <v>13</v>
      </c>
      <c r="J19" s="34">
        <v>16</v>
      </c>
      <c r="K19" s="35">
        <v>36414</v>
      </c>
      <c r="L19" s="35">
        <v>1077</v>
      </c>
      <c r="M19" s="36">
        <f t="shared" si="0"/>
        <v>0.16674029244157795</v>
      </c>
      <c r="N19" s="35">
        <v>45274</v>
      </c>
      <c r="O19" s="35">
        <v>52823</v>
      </c>
      <c r="P19" s="35">
        <v>1788</v>
      </c>
      <c r="Q19" s="37">
        <v>3646528.56</v>
      </c>
      <c r="R19" s="35">
        <f t="shared" si="1"/>
        <v>3699351.56</v>
      </c>
      <c r="S19" s="38">
        <v>114379</v>
      </c>
      <c r="T19" s="39">
        <f t="shared" si="2"/>
        <v>116167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5</v>
      </c>
      <c r="F20" s="31" t="s">
        <v>100</v>
      </c>
      <c r="G20" s="31" t="s">
        <v>50</v>
      </c>
      <c r="H20" s="31" t="s">
        <v>51</v>
      </c>
      <c r="I20" s="34">
        <v>3</v>
      </c>
      <c r="J20" s="34">
        <v>13</v>
      </c>
      <c r="K20" s="35">
        <v>37926</v>
      </c>
      <c r="L20" s="35">
        <v>1310</v>
      </c>
      <c r="M20" s="36">
        <f t="shared" si="0"/>
        <v>-0.6632265581174575</v>
      </c>
      <c r="N20" s="35">
        <v>139046</v>
      </c>
      <c r="O20" s="35">
        <v>46827</v>
      </c>
      <c r="P20" s="35">
        <v>1725</v>
      </c>
      <c r="Q20" s="37">
        <v>451043</v>
      </c>
      <c r="R20" s="35">
        <f t="shared" si="1"/>
        <v>497870</v>
      </c>
      <c r="S20" s="38">
        <v>16739</v>
      </c>
      <c r="T20" s="39">
        <f t="shared" si="2"/>
        <v>18464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93</v>
      </c>
      <c r="G21" s="31" t="s">
        <v>44</v>
      </c>
      <c r="H21" s="31" t="s">
        <v>37</v>
      </c>
      <c r="I21" s="34">
        <v>4</v>
      </c>
      <c r="J21" s="34">
        <v>11</v>
      </c>
      <c r="K21" s="55">
        <v>34810</v>
      </c>
      <c r="L21" s="55">
        <v>1105</v>
      </c>
      <c r="M21" s="36">
        <f t="shared" si="0"/>
        <v>-0.38361608651571477</v>
      </c>
      <c r="N21" s="35">
        <v>73975</v>
      </c>
      <c r="O21" s="35">
        <v>45597</v>
      </c>
      <c r="P21" s="35">
        <v>1524</v>
      </c>
      <c r="Q21" s="37">
        <v>296732</v>
      </c>
      <c r="R21" s="35">
        <f t="shared" si="1"/>
        <v>342329</v>
      </c>
      <c r="S21" s="38">
        <v>10303</v>
      </c>
      <c r="T21" s="39">
        <f t="shared" si="2"/>
        <v>11827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95</v>
      </c>
      <c r="G22" s="44" t="s">
        <v>55</v>
      </c>
      <c r="H22" s="31" t="s">
        <v>45</v>
      </c>
      <c r="I22" s="34">
        <v>4</v>
      </c>
      <c r="J22" s="34">
        <v>8</v>
      </c>
      <c r="K22" s="55">
        <v>22998</v>
      </c>
      <c r="L22" s="55">
        <v>927</v>
      </c>
      <c r="M22" s="36">
        <f t="shared" si="0"/>
        <v>0.1882887595631988</v>
      </c>
      <c r="N22" s="35">
        <v>30586</v>
      </c>
      <c r="O22" s="35">
        <v>36345</v>
      </c>
      <c r="P22" s="35">
        <v>1550</v>
      </c>
      <c r="Q22" s="37">
        <v>121409</v>
      </c>
      <c r="R22" s="35">
        <f t="shared" si="1"/>
        <v>157754</v>
      </c>
      <c r="S22" s="38">
        <v>4703</v>
      </c>
      <c r="T22" s="39">
        <f t="shared" si="2"/>
        <v>6253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71</v>
      </c>
      <c r="G23" s="44" t="s">
        <v>44</v>
      </c>
      <c r="H23" s="31" t="s">
        <v>37</v>
      </c>
      <c r="I23" s="34">
        <v>8</v>
      </c>
      <c r="J23" s="34">
        <v>13</v>
      </c>
      <c r="K23" s="55">
        <v>32577</v>
      </c>
      <c r="L23" s="55">
        <v>1366</v>
      </c>
      <c r="M23" s="36">
        <f t="shared" si="0"/>
        <v>-0.04868438807178521</v>
      </c>
      <c r="N23" s="35">
        <v>37055</v>
      </c>
      <c r="O23" s="35">
        <v>35251</v>
      </c>
      <c r="P23" s="35">
        <v>1472</v>
      </c>
      <c r="Q23" s="37">
        <v>342607</v>
      </c>
      <c r="R23" s="35">
        <f t="shared" si="1"/>
        <v>377858</v>
      </c>
      <c r="S23" s="38">
        <v>14457</v>
      </c>
      <c r="T23" s="39">
        <f t="shared" si="2"/>
        <v>15929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94</v>
      </c>
      <c r="G24" s="44" t="s">
        <v>39</v>
      </c>
      <c r="H24" s="31" t="s">
        <v>37</v>
      </c>
      <c r="I24" s="34">
        <v>4</v>
      </c>
      <c r="J24" s="34">
        <v>10</v>
      </c>
      <c r="K24" s="55">
        <v>17415</v>
      </c>
      <c r="L24" s="55">
        <v>606</v>
      </c>
      <c r="M24" s="36">
        <f t="shared" si="0"/>
        <v>-0.37261659903274225</v>
      </c>
      <c r="N24" s="35">
        <v>35978</v>
      </c>
      <c r="O24" s="35">
        <v>22572</v>
      </c>
      <c r="P24" s="35">
        <v>861</v>
      </c>
      <c r="Q24" s="37">
        <v>213912</v>
      </c>
      <c r="R24" s="35">
        <f t="shared" si="1"/>
        <v>236484</v>
      </c>
      <c r="S24" s="38">
        <v>7898</v>
      </c>
      <c r="T24" s="39">
        <f t="shared" si="2"/>
        <v>8759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87</v>
      </c>
      <c r="G25" s="44" t="s">
        <v>44</v>
      </c>
      <c r="H25" s="31" t="s">
        <v>37</v>
      </c>
      <c r="I25" s="34">
        <v>5</v>
      </c>
      <c r="J25" s="34">
        <v>11</v>
      </c>
      <c r="K25" s="55">
        <v>15624</v>
      </c>
      <c r="L25" s="55">
        <v>517</v>
      </c>
      <c r="M25" s="36">
        <f t="shared" si="0"/>
        <v>-0.5179425271031577</v>
      </c>
      <c r="N25" s="35">
        <v>42246</v>
      </c>
      <c r="O25" s="35">
        <v>20365</v>
      </c>
      <c r="P25" s="35">
        <v>718</v>
      </c>
      <c r="Q25" s="37">
        <v>454876</v>
      </c>
      <c r="R25" s="35">
        <f t="shared" si="1"/>
        <v>475241</v>
      </c>
      <c r="S25" s="38">
        <v>16557</v>
      </c>
      <c r="T25" s="39">
        <f t="shared" si="2"/>
        <v>17275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89</v>
      </c>
      <c r="G26" s="44" t="s">
        <v>44</v>
      </c>
      <c r="H26" s="31" t="s">
        <v>61</v>
      </c>
      <c r="I26" s="34">
        <v>5</v>
      </c>
      <c r="J26" s="34">
        <v>5</v>
      </c>
      <c r="K26" s="55">
        <v>15295</v>
      </c>
      <c r="L26" s="55">
        <v>529</v>
      </c>
      <c r="M26" s="36">
        <f t="shared" si="0"/>
        <v>-0.12661729276345146</v>
      </c>
      <c r="N26" s="35">
        <v>22414</v>
      </c>
      <c r="O26" s="35">
        <v>19576</v>
      </c>
      <c r="P26" s="35">
        <v>712</v>
      </c>
      <c r="Q26" s="37">
        <v>189076</v>
      </c>
      <c r="R26" s="35">
        <f t="shared" si="1"/>
        <v>208652</v>
      </c>
      <c r="S26" s="38">
        <v>6960</v>
      </c>
      <c r="T26" s="39">
        <f t="shared" si="2"/>
        <v>7672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31" t="s">
        <v>88</v>
      </c>
      <c r="G27" s="44" t="s">
        <v>58</v>
      </c>
      <c r="H27" s="31" t="s">
        <v>51</v>
      </c>
      <c r="I27" s="34">
        <v>5</v>
      </c>
      <c r="J27" s="34">
        <v>9</v>
      </c>
      <c r="K27" s="55">
        <v>14655</v>
      </c>
      <c r="L27" s="55">
        <v>652</v>
      </c>
      <c r="M27" s="36">
        <f t="shared" si="0"/>
        <v>-0.2712334801762114</v>
      </c>
      <c r="N27" s="35">
        <v>22700</v>
      </c>
      <c r="O27" s="35">
        <v>16543</v>
      </c>
      <c r="P27" s="35">
        <v>731</v>
      </c>
      <c r="Q27" s="37">
        <v>186160</v>
      </c>
      <c r="R27" s="35">
        <f t="shared" si="1"/>
        <v>202703</v>
      </c>
      <c r="S27" s="38">
        <v>7606</v>
      </c>
      <c r="T27" s="39">
        <f t="shared" si="2"/>
        <v>8337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64</v>
      </c>
      <c r="G28" s="44" t="s">
        <v>50</v>
      </c>
      <c r="H28" s="31" t="s">
        <v>51</v>
      </c>
      <c r="I28" s="34">
        <v>9</v>
      </c>
      <c r="J28" s="34">
        <v>8</v>
      </c>
      <c r="K28" s="55">
        <v>11840</v>
      </c>
      <c r="L28" s="55">
        <v>436</v>
      </c>
      <c r="M28" s="36">
        <f t="shared" si="0"/>
        <v>-0.462873312423292</v>
      </c>
      <c r="N28" s="35">
        <v>29332</v>
      </c>
      <c r="O28" s="35">
        <v>15755</v>
      </c>
      <c r="P28" s="35">
        <v>597</v>
      </c>
      <c r="Q28" s="37">
        <v>1910642</v>
      </c>
      <c r="R28" s="35">
        <f t="shared" si="1"/>
        <v>1926397</v>
      </c>
      <c r="S28" s="38">
        <v>66395</v>
      </c>
      <c r="T28" s="39">
        <f t="shared" si="2"/>
        <v>66992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22</v>
      </c>
      <c r="F29" s="31" t="s">
        <v>57</v>
      </c>
      <c r="G29" s="44" t="s">
        <v>58</v>
      </c>
      <c r="H29" s="31" t="s">
        <v>51</v>
      </c>
      <c r="I29" s="34">
        <v>11</v>
      </c>
      <c r="J29" s="34">
        <v>8</v>
      </c>
      <c r="K29" s="35">
        <v>4614</v>
      </c>
      <c r="L29" s="35">
        <v>207</v>
      </c>
      <c r="M29" s="36">
        <f t="shared" si="0"/>
        <v>1.2015445469956676</v>
      </c>
      <c r="N29" s="35">
        <v>5309</v>
      </c>
      <c r="O29" s="35">
        <v>11688</v>
      </c>
      <c r="P29" s="35">
        <v>523</v>
      </c>
      <c r="Q29" s="37">
        <v>193600</v>
      </c>
      <c r="R29" s="35">
        <f t="shared" si="1"/>
        <v>205288</v>
      </c>
      <c r="S29" s="38">
        <v>7049</v>
      </c>
      <c r="T29" s="39">
        <f t="shared" si="2"/>
        <v>7572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34</v>
      </c>
      <c r="F30" s="31" t="s">
        <v>113</v>
      </c>
      <c r="G30" s="44" t="s">
        <v>44</v>
      </c>
      <c r="H30" s="31" t="s">
        <v>37</v>
      </c>
      <c r="I30" s="34">
        <v>1</v>
      </c>
      <c r="J30" s="34">
        <v>4</v>
      </c>
      <c r="K30" s="55">
        <v>5990</v>
      </c>
      <c r="L30" s="55">
        <v>212</v>
      </c>
      <c r="M30" s="36" t="e">
        <f t="shared" si="0"/>
        <v>#DIV/0!</v>
      </c>
      <c r="N30" s="35"/>
      <c r="O30" s="35">
        <v>9323</v>
      </c>
      <c r="P30" s="35">
        <v>371</v>
      </c>
      <c r="Q30" s="37"/>
      <c r="R30" s="35">
        <f t="shared" si="1"/>
        <v>9323</v>
      </c>
      <c r="S30" s="38"/>
      <c r="T30" s="39">
        <f t="shared" si="2"/>
        <v>371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 t="s">
        <v>34</v>
      </c>
      <c r="F31" s="31" t="s">
        <v>114</v>
      </c>
      <c r="G31" s="44" t="s">
        <v>44</v>
      </c>
      <c r="H31" s="31" t="s">
        <v>61</v>
      </c>
      <c r="I31" s="34">
        <v>1</v>
      </c>
      <c r="J31" s="34">
        <v>3</v>
      </c>
      <c r="K31" s="55">
        <v>4035</v>
      </c>
      <c r="L31" s="55">
        <v>189</v>
      </c>
      <c r="M31" s="36" t="e">
        <f t="shared" si="0"/>
        <v>#DIV/0!</v>
      </c>
      <c r="N31" s="35"/>
      <c r="O31" s="35">
        <v>6162</v>
      </c>
      <c r="P31" s="35">
        <v>305</v>
      </c>
      <c r="Q31" s="37"/>
      <c r="R31" s="35">
        <f t="shared" si="1"/>
        <v>6162</v>
      </c>
      <c r="S31" s="38"/>
      <c r="T31" s="39">
        <f t="shared" si="2"/>
        <v>305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70</v>
      </c>
      <c r="G32" s="44" t="s">
        <v>50</v>
      </c>
      <c r="H32" s="31" t="s">
        <v>51</v>
      </c>
      <c r="I32" s="34">
        <v>8</v>
      </c>
      <c r="J32" s="34">
        <v>5</v>
      </c>
      <c r="K32" s="55">
        <v>3314</v>
      </c>
      <c r="L32" s="55">
        <v>145</v>
      </c>
      <c r="M32" s="36">
        <f t="shared" si="0"/>
        <v>-0.26654038695711</v>
      </c>
      <c r="N32" s="35">
        <v>7391</v>
      </c>
      <c r="O32" s="35">
        <v>5421</v>
      </c>
      <c r="P32" s="35">
        <v>264</v>
      </c>
      <c r="Q32" s="37">
        <v>427883</v>
      </c>
      <c r="R32" s="35">
        <f t="shared" si="1"/>
        <v>433304</v>
      </c>
      <c r="S32" s="38">
        <v>15831</v>
      </c>
      <c r="T32" s="39">
        <f t="shared" si="2"/>
        <v>16095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108</v>
      </c>
      <c r="G33" s="44" t="s">
        <v>44</v>
      </c>
      <c r="H33" s="31" t="s">
        <v>37</v>
      </c>
      <c r="I33" s="34">
        <v>2</v>
      </c>
      <c r="J33" s="34">
        <v>9</v>
      </c>
      <c r="K33" s="35">
        <v>3819</v>
      </c>
      <c r="L33" s="35">
        <v>141</v>
      </c>
      <c r="M33" s="36">
        <f t="shared" si="0"/>
        <v>-0.7376066024759285</v>
      </c>
      <c r="N33" s="35">
        <v>18175</v>
      </c>
      <c r="O33" s="35">
        <v>4769</v>
      </c>
      <c r="P33" s="35">
        <v>186</v>
      </c>
      <c r="Q33" s="37">
        <v>18175</v>
      </c>
      <c r="R33" s="35">
        <f t="shared" si="1"/>
        <v>22944</v>
      </c>
      <c r="S33" s="38">
        <v>684</v>
      </c>
      <c r="T33" s="39">
        <f t="shared" si="2"/>
        <v>870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1684055</v>
      </c>
      <c r="L34" s="48">
        <f>SUM(L10:L33)</f>
        <v>54204</v>
      </c>
      <c r="M34" s="49">
        <f t="shared" si="0"/>
        <v>0.134210547171157</v>
      </c>
      <c r="N34" s="48">
        <f>SUM(N10:N33)</f>
        <v>1892735</v>
      </c>
      <c r="O34" s="48">
        <f aca="true" t="shared" si="3" ref="O34:T34">SUM(O10:O33)</f>
        <v>2146760</v>
      </c>
      <c r="P34" s="48">
        <f t="shared" si="3"/>
        <v>73571</v>
      </c>
      <c r="Q34" s="48">
        <f t="shared" si="3"/>
        <v>16426409.86</v>
      </c>
      <c r="R34" s="48">
        <f t="shared" si="3"/>
        <v>18573169.86</v>
      </c>
      <c r="S34" s="48">
        <f t="shared" si="3"/>
        <v>570984</v>
      </c>
      <c r="T34" s="48">
        <f t="shared" si="3"/>
        <v>644555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T33" sqref="T3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103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104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8</v>
      </c>
      <c r="N4" s="22" t="s">
        <v>8</v>
      </c>
      <c r="Q4" s="22"/>
      <c r="R4" s="2" t="s">
        <v>9</v>
      </c>
      <c r="S4" s="2"/>
      <c r="T4" s="23">
        <v>40962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105</v>
      </c>
      <c r="G10" s="31" t="s">
        <v>44</v>
      </c>
      <c r="H10" s="31" t="s">
        <v>37</v>
      </c>
      <c r="I10" s="34">
        <v>1</v>
      </c>
      <c r="J10" s="34">
        <v>14</v>
      </c>
      <c r="K10" s="35">
        <v>237359</v>
      </c>
      <c r="L10" s="35">
        <v>7251</v>
      </c>
      <c r="M10" s="36" t="e">
        <f aca="true" t="shared" si="0" ref="M10:M33">O10/N10-100%</f>
        <v>#DIV/0!</v>
      </c>
      <c r="N10" s="35"/>
      <c r="O10" s="35">
        <v>379470</v>
      </c>
      <c r="P10" s="35">
        <v>12819</v>
      </c>
      <c r="Q10" s="37"/>
      <c r="R10" s="35">
        <f aca="true" t="shared" si="1" ref="R10:R32">O10+Q10</f>
        <v>379470</v>
      </c>
      <c r="S10" s="38"/>
      <c r="T10" s="39">
        <f aca="true" t="shared" si="2" ref="T10:T32">S10+P10</f>
        <v>12819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98</v>
      </c>
      <c r="G11" s="31" t="s">
        <v>36</v>
      </c>
      <c r="H11" s="31" t="s">
        <v>37</v>
      </c>
      <c r="I11" s="34">
        <v>2</v>
      </c>
      <c r="J11" s="34">
        <v>13</v>
      </c>
      <c r="K11" s="35">
        <v>236930</v>
      </c>
      <c r="L11" s="35">
        <v>6151</v>
      </c>
      <c r="M11" s="36">
        <f t="shared" si="0"/>
        <v>-0.206016262894392</v>
      </c>
      <c r="N11" s="35">
        <v>357132</v>
      </c>
      <c r="O11" s="35">
        <v>283557</v>
      </c>
      <c r="P11" s="35">
        <v>7523</v>
      </c>
      <c r="Q11" s="37">
        <v>357132</v>
      </c>
      <c r="R11" s="35">
        <f t="shared" si="1"/>
        <v>640689</v>
      </c>
      <c r="S11" s="38">
        <v>9646</v>
      </c>
      <c r="T11" s="39">
        <f t="shared" si="2"/>
        <v>17169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43</v>
      </c>
      <c r="G12" s="31" t="s">
        <v>44</v>
      </c>
      <c r="H12" s="31" t="s">
        <v>45</v>
      </c>
      <c r="I12" s="34">
        <v>10</v>
      </c>
      <c r="J12" s="34">
        <v>14</v>
      </c>
      <c r="K12" s="35">
        <v>154344</v>
      </c>
      <c r="L12" s="35">
        <v>5072</v>
      </c>
      <c r="M12" s="36">
        <f t="shared" si="0"/>
        <v>-0.02752142515505307</v>
      </c>
      <c r="N12" s="35">
        <v>255074</v>
      </c>
      <c r="O12" s="35">
        <v>248054</v>
      </c>
      <c r="P12" s="35">
        <v>8896</v>
      </c>
      <c r="Q12" s="37">
        <v>3542113.3</v>
      </c>
      <c r="R12" s="35">
        <f t="shared" si="1"/>
        <v>3790167.3</v>
      </c>
      <c r="S12" s="38">
        <v>124818</v>
      </c>
      <c r="T12" s="39">
        <f t="shared" si="2"/>
        <v>133714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101</v>
      </c>
      <c r="G13" s="31" t="s">
        <v>53</v>
      </c>
      <c r="H13" s="31" t="s">
        <v>37</v>
      </c>
      <c r="I13" s="34">
        <v>2</v>
      </c>
      <c r="J13" s="34">
        <v>7</v>
      </c>
      <c r="K13" s="35">
        <v>111027</v>
      </c>
      <c r="L13" s="35">
        <v>3669</v>
      </c>
      <c r="M13" s="36">
        <f t="shared" si="0"/>
        <v>-0.2767932279347691</v>
      </c>
      <c r="N13" s="35">
        <v>200825</v>
      </c>
      <c r="O13" s="35">
        <v>145238</v>
      </c>
      <c r="P13" s="35">
        <v>5391</v>
      </c>
      <c r="Q13" s="37">
        <v>200825</v>
      </c>
      <c r="R13" s="35">
        <f t="shared" si="1"/>
        <v>346063</v>
      </c>
      <c r="S13" s="38">
        <v>7182</v>
      </c>
      <c r="T13" s="39">
        <f t="shared" si="2"/>
        <v>12573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100</v>
      </c>
      <c r="G14" s="31" t="s">
        <v>50</v>
      </c>
      <c r="H14" s="31" t="s">
        <v>51</v>
      </c>
      <c r="I14" s="34">
        <v>2</v>
      </c>
      <c r="J14" s="34">
        <v>13</v>
      </c>
      <c r="K14" s="35">
        <v>103771</v>
      </c>
      <c r="L14" s="35">
        <v>3515</v>
      </c>
      <c r="M14" s="36">
        <f t="shared" si="0"/>
        <v>-0.5543354583537663</v>
      </c>
      <c r="N14" s="35">
        <v>311997</v>
      </c>
      <c r="O14" s="35">
        <v>139046</v>
      </c>
      <c r="P14" s="35">
        <v>5092</v>
      </c>
      <c r="Q14" s="37">
        <v>311997</v>
      </c>
      <c r="R14" s="35">
        <f t="shared" si="1"/>
        <v>451043</v>
      </c>
      <c r="S14" s="38">
        <v>11647</v>
      </c>
      <c r="T14" s="39">
        <f t="shared" si="2"/>
        <v>16739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34</v>
      </c>
      <c r="F15" s="31" t="s">
        <v>106</v>
      </c>
      <c r="G15" s="31" t="s">
        <v>44</v>
      </c>
      <c r="H15" s="31" t="s">
        <v>107</v>
      </c>
      <c r="I15" s="34">
        <v>1</v>
      </c>
      <c r="J15" s="34">
        <v>11</v>
      </c>
      <c r="K15" s="35">
        <v>100683</v>
      </c>
      <c r="L15" s="35">
        <v>2503</v>
      </c>
      <c r="M15" s="36" t="e">
        <f t="shared" si="0"/>
        <v>#DIV/0!</v>
      </c>
      <c r="N15" s="35"/>
      <c r="O15" s="35">
        <v>134124</v>
      </c>
      <c r="P15" s="35">
        <v>3512</v>
      </c>
      <c r="Q15" s="37"/>
      <c r="R15" s="35">
        <f t="shared" si="1"/>
        <v>134124</v>
      </c>
      <c r="S15" s="38"/>
      <c r="T15" s="39">
        <f t="shared" si="2"/>
        <v>3512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99</v>
      </c>
      <c r="G16" s="31" t="s">
        <v>39</v>
      </c>
      <c r="H16" s="31" t="s">
        <v>37</v>
      </c>
      <c r="I16" s="34">
        <v>2</v>
      </c>
      <c r="J16" s="34">
        <v>13</v>
      </c>
      <c r="K16" s="35">
        <v>107760</v>
      </c>
      <c r="L16" s="35">
        <v>2701</v>
      </c>
      <c r="M16" s="36">
        <f t="shared" si="0"/>
        <v>-0.41469073178404314</v>
      </c>
      <c r="N16" s="35">
        <v>228879</v>
      </c>
      <c r="O16" s="35">
        <v>133965</v>
      </c>
      <c r="P16" s="35">
        <v>3429</v>
      </c>
      <c r="Q16" s="37">
        <v>228879</v>
      </c>
      <c r="R16" s="35">
        <f t="shared" si="1"/>
        <v>362844</v>
      </c>
      <c r="S16" s="38">
        <v>5662</v>
      </c>
      <c r="T16" s="39">
        <f t="shared" si="2"/>
        <v>9091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93</v>
      </c>
      <c r="G17" s="31" t="s">
        <v>44</v>
      </c>
      <c r="H17" s="31" t="s">
        <v>37</v>
      </c>
      <c r="I17" s="43">
        <v>3</v>
      </c>
      <c r="J17" s="34">
        <v>11</v>
      </c>
      <c r="K17" s="55">
        <v>55838</v>
      </c>
      <c r="L17" s="55">
        <v>1794</v>
      </c>
      <c r="M17" s="36">
        <f t="shared" si="0"/>
        <v>-0.14365920009260869</v>
      </c>
      <c r="N17" s="35">
        <v>86385</v>
      </c>
      <c r="O17" s="35">
        <v>73975</v>
      </c>
      <c r="P17" s="35">
        <v>2529</v>
      </c>
      <c r="Q17" s="37">
        <v>222757</v>
      </c>
      <c r="R17" s="35">
        <f t="shared" si="1"/>
        <v>296732</v>
      </c>
      <c r="S17" s="38">
        <v>7774</v>
      </c>
      <c r="T17" s="39">
        <f t="shared" si="2"/>
        <v>10303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31" t="s">
        <v>38</v>
      </c>
      <c r="G18" s="31" t="s">
        <v>39</v>
      </c>
      <c r="H18" s="31" t="s">
        <v>37</v>
      </c>
      <c r="I18" s="43">
        <v>9</v>
      </c>
      <c r="J18" s="34">
        <v>14</v>
      </c>
      <c r="K18" s="35">
        <v>53778</v>
      </c>
      <c r="L18" s="35">
        <v>2338</v>
      </c>
      <c r="M18" s="36">
        <f t="shared" si="0"/>
        <v>0.566845062172165</v>
      </c>
      <c r="N18" s="35">
        <v>37557</v>
      </c>
      <c r="O18" s="35">
        <v>58846</v>
      </c>
      <c r="P18" s="35">
        <v>2544</v>
      </c>
      <c r="Q18" s="37">
        <v>2261563</v>
      </c>
      <c r="R18" s="35">
        <f t="shared" si="1"/>
        <v>2320409</v>
      </c>
      <c r="S18" s="38">
        <v>90001</v>
      </c>
      <c r="T18" s="39">
        <f t="shared" si="2"/>
        <v>92545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42</v>
      </c>
      <c r="G19" s="31" t="s">
        <v>41</v>
      </c>
      <c r="H19" s="31" t="s">
        <v>37</v>
      </c>
      <c r="I19" s="34">
        <v>12</v>
      </c>
      <c r="J19" s="34">
        <v>16</v>
      </c>
      <c r="K19" s="35">
        <v>33940</v>
      </c>
      <c r="L19" s="35">
        <v>1121</v>
      </c>
      <c r="M19" s="36">
        <f t="shared" si="0"/>
        <v>0.15195155462826326</v>
      </c>
      <c r="N19" s="35">
        <v>39302</v>
      </c>
      <c r="O19" s="35">
        <v>45274</v>
      </c>
      <c r="P19" s="35">
        <v>1621</v>
      </c>
      <c r="Q19" s="37">
        <v>3601254.56</v>
      </c>
      <c r="R19" s="35">
        <f t="shared" si="1"/>
        <v>3646528.56</v>
      </c>
      <c r="S19" s="38">
        <v>112758</v>
      </c>
      <c r="T19" s="39">
        <f t="shared" si="2"/>
        <v>114379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87</v>
      </c>
      <c r="G20" s="31" t="s">
        <v>44</v>
      </c>
      <c r="H20" s="31" t="s">
        <v>37</v>
      </c>
      <c r="I20" s="34">
        <v>4</v>
      </c>
      <c r="J20" s="34">
        <v>11</v>
      </c>
      <c r="K20" s="55">
        <v>29571</v>
      </c>
      <c r="L20" s="55">
        <v>1035</v>
      </c>
      <c r="M20" s="36">
        <f t="shared" si="0"/>
        <v>-0.4345865064175489</v>
      </c>
      <c r="N20" s="35">
        <v>74717</v>
      </c>
      <c r="O20" s="35">
        <v>42246</v>
      </c>
      <c r="P20" s="35">
        <v>1621</v>
      </c>
      <c r="Q20" s="37">
        <v>412630</v>
      </c>
      <c r="R20" s="35">
        <f t="shared" si="1"/>
        <v>454876</v>
      </c>
      <c r="S20" s="38">
        <v>14936</v>
      </c>
      <c r="T20" s="39">
        <f t="shared" si="2"/>
        <v>16557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71</v>
      </c>
      <c r="G21" s="31" t="s">
        <v>44</v>
      </c>
      <c r="H21" s="31" t="s">
        <v>37</v>
      </c>
      <c r="I21" s="34">
        <v>7</v>
      </c>
      <c r="J21" s="34">
        <v>13</v>
      </c>
      <c r="K21" s="55">
        <v>29666</v>
      </c>
      <c r="L21" s="55">
        <v>1247</v>
      </c>
      <c r="M21" s="36">
        <f t="shared" si="0"/>
        <v>0.14367283950617282</v>
      </c>
      <c r="N21" s="35">
        <v>32400</v>
      </c>
      <c r="O21" s="35">
        <v>37055</v>
      </c>
      <c r="P21" s="35">
        <v>1601</v>
      </c>
      <c r="Q21" s="37">
        <v>305552</v>
      </c>
      <c r="R21" s="35">
        <f t="shared" si="1"/>
        <v>342607</v>
      </c>
      <c r="S21" s="38">
        <v>12856</v>
      </c>
      <c r="T21" s="39">
        <f t="shared" si="2"/>
        <v>14457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94</v>
      </c>
      <c r="G22" s="44" t="s">
        <v>39</v>
      </c>
      <c r="H22" s="31" t="s">
        <v>37</v>
      </c>
      <c r="I22" s="34">
        <v>3</v>
      </c>
      <c r="J22" s="34">
        <v>10</v>
      </c>
      <c r="K22" s="55">
        <v>28738</v>
      </c>
      <c r="L22" s="55">
        <v>970</v>
      </c>
      <c r="M22" s="36">
        <f t="shared" si="0"/>
        <v>-0.41836817175097407</v>
      </c>
      <c r="N22" s="35">
        <v>61857</v>
      </c>
      <c r="O22" s="35">
        <v>35978</v>
      </c>
      <c r="P22" s="35">
        <v>1280</v>
      </c>
      <c r="Q22" s="37">
        <v>177934</v>
      </c>
      <c r="R22" s="35">
        <f t="shared" si="1"/>
        <v>213912</v>
      </c>
      <c r="S22" s="38">
        <v>6618</v>
      </c>
      <c r="T22" s="39">
        <f t="shared" si="2"/>
        <v>7898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95</v>
      </c>
      <c r="G23" s="44" t="s">
        <v>55</v>
      </c>
      <c r="H23" s="31" t="s">
        <v>45</v>
      </c>
      <c r="I23" s="34">
        <v>3</v>
      </c>
      <c r="J23" s="34">
        <v>8</v>
      </c>
      <c r="K23" s="55">
        <v>20926</v>
      </c>
      <c r="L23" s="55">
        <v>780</v>
      </c>
      <c r="M23" s="36">
        <f t="shared" si="0"/>
        <v>-0.22175008269509677</v>
      </c>
      <c r="N23" s="35">
        <v>39301</v>
      </c>
      <c r="O23" s="35">
        <v>30586</v>
      </c>
      <c r="P23" s="35">
        <v>1187</v>
      </c>
      <c r="Q23" s="37">
        <v>90823</v>
      </c>
      <c r="R23" s="35">
        <f t="shared" si="1"/>
        <v>121409</v>
      </c>
      <c r="S23" s="38">
        <v>3516</v>
      </c>
      <c r="T23" s="39">
        <f t="shared" si="2"/>
        <v>4703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64</v>
      </c>
      <c r="G24" s="44" t="s">
        <v>50</v>
      </c>
      <c r="H24" s="31" t="s">
        <v>51</v>
      </c>
      <c r="I24" s="34">
        <v>8</v>
      </c>
      <c r="J24" s="34">
        <v>8</v>
      </c>
      <c r="K24" s="55">
        <v>22094</v>
      </c>
      <c r="L24" s="55">
        <v>784</v>
      </c>
      <c r="M24" s="36">
        <f t="shared" si="0"/>
        <v>-0.1418875431513662</v>
      </c>
      <c r="N24" s="35">
        <v>34182</v>
      </c>
      <c r="O24" s="35">
        <v>29332</v>
      </c>
      <c r="P24" s="35">
        <v>1074</v>
      </c>
      <c r="Q24" s="37">
        <v>1881310</v>
      </c>
      <c r="R24" s="35">
        <f t="shared" si="1"/>
        <v>1910642</v>
      </c>
      <c r="S24" s="38">
        <v>65321</v>
      </c>
      <c r="T24" s="39">
        <f t="shared" si="2"/>
        <v>66395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88</v>
      </c>
      <c r="G25" s="44" t="s">
        <v>58</v>
      </c>
      <c r="H25" s="31" t="s">
        <v>51</v>
      </c>
      <c r="I25" s="34">
        <v>4</v>
      </c>
      <c r="J25" s="34">
        <v>9</v>
      </c>
      <c r="K25" s="55">
        <v>19964</v>
      </c>
      <c r="L25" s="55">
        <v>905</v>
      </c>
      <c r="M25" s="36">
        <f t="shared" si="0"/>
        <v>-0.042355720553493126</v>
      </c>
      <c r="N25" s="35">
        <v>23704</v>
      </c>
      <c r="O25" s="35">
        <v>22700</v>
      </c>
      <c r="P25" s="35">
        <v>1031</v>
      </c>
      <c r="Q25" s="37">
        <v>163460</v>
      </c>
      <c r="R25" s="35">
        <f t="shared" si="1"/>
        <v>186160</v>
      </c>
      <c r="S25" s="38">
        <v>6575</v>
      </c>
      <c r="T25" s="39">
        <f t="shared" si="2"/>
        <v>7606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89</v>
      </c>
      <c r="G26" s="44" t="s">
        <v>44</v>
      </c>
      <c r="H26" s="31" t="s">
        <v>61</v>
      </c>
      <c r="I26" s="34">
        <v>4</v>
      </c>
      <c r="J26" s="34">
        <v>5</v>
      </c>
      <c r="K26" s="55">
        <v>16418</v>
      </c>
      <c r="L26" s="55">
        <v>553</v>
      </c>
      <c r="M26" s="36">
        <f t="shared" si="0"/>
        <v>-0.24448039909663932</v>
      </c>
      <c r="N26" s="35">
        <v>29667</v>
      </c>
      <c r="O26" s="35">
        <v>22414</v>
      </c>
      <c r="P26" s="35">
        <v>810</v>
      </c>
      <c r="Q26" s="37">
        <v>166662</v>
      </c>
      <c r="R26" s="35">
        <f t="shared" si="1"/>
        <v>189076</v>
      </c>
      <c r="S26" s="38">
        <v>6150</v>
      </c>
      <c r="T26" s="39">
        <f t="shared" si="2"/>
        <v>6960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34</v>
      </c>
      <c r="F27" s="31" t="s">
        <v>108</v>
      </c>
      <c r="G27" s="44" t="s">
        <v>44</v>
      </c>
      <c r="H27" s="31" t="s">
        <v>37</v>
      </c>
      <c r="I27" s="34">
        <v>1</v>
      </c>
      <c r="J27" s="34">
        <v>9</v>
      </c>
      <c r="K27" s="35">
        <v>12848</v>
      </c>
      <c r="L27" s="35">
        <v>445</v>
      </c>
      <c r="M27" s="36" t="e">
        <f t="shared" si="0"/>
        <v>#DIV/0!</v>
      </c>
      <c r="N27" s="35"/>
      <c r="O27" s="35">
        <v>18175</v>
      </c>
      <c r="P27" s="35">
        <v>684</v>
      </c>
      <c r="Q27" s="37"/>
      <c r="R27" s="35">
        <f t="shared" si="1"/>
        <v>18175</v>
      </c>
      <c r="S27" s="38"/>
      <c r="T27" s="39">
        <f t="shared" si="2"/>
        <v>684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35</v>
      </c>
      <c r="G28" s="44" t="s">
        <v>36</v>
      </c>
      <c r="H28" s="31" t="s">
        <v>37</v>
      </c>
      <c r="I28" s="34">
        <v>9</v>
      </c>
      <c r="J28" s="34">
        <v>8</v>
      </c>
      <c r="K28" s="35">
        <v>6364</v>
      </c>
      <c r="L28" s="35">
        <v>204</v>
      </c>
      <c r="M28" s="36">
        <f t="shared" si="0"/>
        <v>-0.2471329463400821</v>
      </c>
      <c r="N28" s="35">
        <v>14126</v>
      </c>
      <c r="O28" s="35">
        <v>10635</v>
      </c>
      <c r="P28" s="35">
        <v>391</v>
      </c>
      <c r="Q28" s="37">
        <v>3041839</v>
      </c>
      <c r="R28" s="35">
        <f t="shared" si="1"/>
        <v>3052474</v>
      </c>
      <c r="S28" s="38">
        <v>101320</v>
      </c>
      <c r="T28" s="39">
        <f t="shared" si="2"/>
        <v>101711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83</v>
      </c>
      <c r="G29" s="44" t="s">
        <v>50</v>
      </c>
      <c r="H29" s="31" t="s">
        <v>51</v>
      </c>
      <c r="I29" s="34">
        <v>5</v>
      </c>
      <c r="J29" s="34">
        <v>6</v>
      </c>
      <c r="K29" s="35">
        <v>8140</v>
      </c>
      <c r="L29" s="35">
        <v>264</v>
      </c>
      <c r="M29" s="36">
        <f t="shared" si="0"/>
        <v>-0.6353989813242784</v>
      </c>
      <c r="N29" s="35">
        <v>25916</v>
      </c>
      <c r="O29" s="35">
        <v>9449</v>
      </c>
      <c r="P29" s="35">
        <v>309</v>
      </c>
      <c r="Q29" s="37">
        <v>639644</v>
      </c>
      <c r="R29" s="35">
        <f t="shared" si="1"/>
        <v>649093</v>
      </c>
      <c r="S29" s="38">
        <v>17154</v>
      </c>
      <c r="T29" s="39">
        <f t="shared" si="2"/>
        <v>17463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17</v>
      </c>
      <c r="F30" s="31" t="s">
        <v>70</v>
      </c>
      <c r="G30" s="44" t="s">
        <v>50</v>
      </c>
      <c r="H30" s="31" t="s">
        <v>51</v>
      </c>
      <c r="I30" s="34">
        <v>7</v>
      </c>
      <c r="J30" s="34">
        <v>4</v>
      </c>
      <c r="K30" s="55">
        <v>3913</v>
      </c>
      <c r="L30" s="55">
        <v>148</v>
      </c>
      <c r="M30" s="36">
        <f t="shared" si="0"/>
        <v>-0.5921306771149495</v>
      </c>
      <c r="N30" s="35">
        <v>18121</v>
      </c>
      <c r="O30" s="35">
        <v>7391</v>
      </c>
      <c r="P30" s="35">
        <v>290</v>
      </c>
      <c r="Q30" s="37">
        <v>420492</v>
      </c>
      <c r="R30" s="35">
        <f t="shared" si="1"/>
        <v>427883</v>
      </c>
      <c r="S30" s="38">
        <v>15541</v>
      </c>
      <c r="T30" s="39">
        <f t="shared" si="2"/>
        <v>15831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57</v>
      </c>
      <c r="G31" s="44" t="s">
        <v>58</v>
      </c>
      <c r="H31" s="31" t="s">
        <v>51</v>
      </c>
      <c r="I31" s="34">
        <v>10</v>
      </c>
      <c r="J31" s="34">
        <v>4</v>
      </c>
      <c r="K31" s="35">
        <v>4084</v>
      </c>
      <c r="L31" s="35">
        <v>161</v>
      </c>
      <c r="M31" s="36">
        <f t="shared" si="0"/>
        <v>-0.19924585218702862</v>
      </c>
      <c r="N31" s="35">
        <v>6630</v>
      </c>
      <c r="O31" s="35">
        <v>5309</v>
      </c>
      <c r="P31" s="35">
        <v>214</v>
      </c>
      <c r="Q31" s="37">
        <v>188291</v>
      </c>
      <c r="R31" s="35">
        <f t="shared" si="1"/>
        <v>193600</v>
      </c>
      <c r="S31" s="38">
        <v>6835</v>
      </c>
      <c r="T31" s="39">
        <f t="shared" si="2"/>
        <v>7049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22</v>
      </c>
      <c r="F32" s="31" t="s">
        <v>76</v>
      </c>
      <c r="G32" s="44" t="s">
        <v>55</v>
      </c>
      <c r="H32" s="31" t="s">
        <v>45</v>
      </c>
      <c r="I32" s="34">
        <v>6</v>
      </c>
      <c r="J32" s="34">
        <v>1</v>
      </c>
      <c r="K32" s="55">
        <v>1255</v>
      </c>
      <c r="L32" s="55">
        <v>40</v>
      </c>
      <c r="M32" s="36">
        <f t="shared" si="0"/>
        <v>-0.6662875710804224</v>
      </c>
      <c r="N32" s="35">
        <v>6155</v>
      </c>
      <c r="O32" s="35">
        <v>2054</v>
      </c>
      <c r="P32" s="35">
        <v>72</v>
      </c>
      <c r="Q32" s="37">
        <v>155577</v>
      </c>
      <c r="R32" s="35">
        <f t="shared" si="1"/>
        <v>157631</v>
      </c>
      <c r="S32" s="38">
        <v>5479</v>
      </c>
      <c r="T32" s="39">
        <f t="shared" si="2"/>
        <v>5551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1399411</v>
      </c>
      <c r="L33" s="48">
        <f>SUM(L10:L32)</f>
        <v>43651</v>
      </c>
      <c r="M33" s="49">
        <f t="shared" si="0"/>
        <v>0.016426326497788857</v>
      </c>
      <c r="N33" s="48">
        <f>SUM(N10:N32)</f>
        <v>1883927</v>
      </c>
      <c r="O33" s="48">
        <f aca="true" t="shared" si="3" ref="O33:T33">SUM(O10:O32)</f>
        <v>1914873</v>
      </c>
      <c r="P33" s="48">
        <f t="shared" si="3"/>
        <v>63920</v>
      </c>
      <c r="Q33" s="48">
        <f t="shared" si="3"/>
        <v>18370734.86</v>
      </c>
      <c r="R33" s="48">
        <f t="shared" si="3"/>
        <v>20285607.86</v>
      </c>
      <c r="S33" s="48">
        <f t="shared" si="3"/>
        <v>631789</v>
      </c>
      <c r="T33" s="48">
        <f t="shared" si="3"/>
        <v>695709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7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97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2" t="s">
        <v>9</v>
      </c>
      <c r="S4" s="2"/>
      <c r="T4" s="23">
        <v>40955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98</v>
      </c>
      <c r="G10" s="31" t="s">
        <v>36</v>
      </c>
      <c r="H10" s="31" t="s">
        <v>37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100</v>
      </c>
      <c r="G11" s="31" t="s">
        <v>50</v>
      </c>
      <c r="H11" s="31" t="s">
        <v>51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43</v>
      </c>
      <c r="G12" s="31" t="s">
        <v>44</v>
      </c>
      <c r="H12" s="31" t="s">
        <v>45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99</v>
      </c>
      <c r="G13" s="31" t="s">
        <v>39</v>
      </c>
      <c r="H13" s="31" t="s">
        <v>37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101</v>
      </c>
      <c r="G14" s="31" t="s">
        <v>53</v>
      </c>
      <c r="H14" s="31" t="s">
        <v>37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93</v>
      </c>
      <c r="G15" s="31" t="s">
        <v>44</v>
      </c>
      <c r="H15" s="31" t="s">
        <v>37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87</v>
      </c>
      <c r="G16" s="31" t="s">
        <v>44</v>
      </c>
      <c r="H16" s="31" t="s">
        <v>37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94</v>
      </c>
      <c r="G17" s="31" t="s">
        <v>39</v>
      </c>
      <c r="H17" s="31" t="s">
        <v>37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42</v>
      </c>
      <c r="G18" s="31" t="s">
        <v>41</v>
      </c>
      <c r="H18" s="31" t="s">
        <v>37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95</v>
      </c>
      <c r="G19" s="31" t="s">
        <v>55</v>
      </c>
      <c r="H19" s="31" t="s">
        <v>45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38</v>
      </c>
      <c r="G20" s="31" t="s">
        <v>39</v>
      </c>
      <c r="H20" s="31" t="s">
        <v>37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64</v>
      </c>
      <c r="G21" s="31" t="s">
        <v>50</v>
      </c>
      <c r="H21" s="31" t="s">
        <v>51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71</v>
      </c>
      <c r="G22" s="44" t="s">
        <v>44</v>
      </c>
      <c r="H22" s="31" t="s">
        <v>37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89</v>
      </c>
      <c r="G23" s="44" t="s">
        <v>44</v>
      </c>
      <c r="H23" s="31" t="s">
        <v>61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83</v>
      </c>
      <c r="G24" s="44" t="s">
        <v>50</v>
      </c>
      <c r="H24" s="31" t="s">
        <v>51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88</v>
      </c>
      <c r="G25" s="44" t="s">
        <v>58</v>
      </c>
      <c r="H25" s="31" t="s">
        <v>51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70</v>
      </c>
      <c r="G26" s="44" t="s">
        <v>50</v>
      </c>
      <c r="H26" s="31" t="s">
        <v>51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35</v>
      </c>
      <c r="G27" s="44" t="s">
        <v>36</v>
      </c>
      <c r="H27" s="31" t="s">
        <v>37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47</v>
      </c>
      <c r="G28" s="44" t="s">
        <v>44</v>
      </c>
      <c r="H28" s="31" t="s">
        <v>37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44</v>
      </c>
      <c r="H29" s="31" t="s">
        <v>61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57</v>
      </c>
      <c r="G30" s="44" t="s">
        <v>58</v>
      </c>
      <c r="H30" s="31" t="s">
        <v>51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76</v>
      </c>
      <c r="G31" s="44" t="s">
        <v>55</v>
      </c>
      <c r="H31" s="31" t="s">
        <v>45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78</v>
      </c>
      <c r="G32" s="44" t="s">
        <v>58</v>
      </c>
      <c r="H32" s="31" t="s">
        <v>51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102</v>
      </c>
      <c r="G33" s="44" t="s">
        <v>44</v>
      </c>
      <c r="H33" s="31" t="s">
        <v>61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D14" sqref="D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2" t="s">
        <v>9</v>
      </c>
      <c r="S4" s="2"/>
      <c r="T4" s="23">
        <v>40948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93</v>
      </c>
      <c r="G11" s="31" t="s">
        <v>44</v>
      </c>
      <c r="H11" s="31" t="s">
        <v>37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87</v>
      </c>
      <c r="G12" s="31" t="s">
        <v>44</v>
      </c>
      <c r="H12" s="31" t="s">
        <v>37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94</v>
      </c>
      <c r="G13" s="31" t="s">
        <v>39</v>
      </c>
      <c r="H13" s="31" t="s">
        <v>37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83</v>
      </c>
      <c r="G14" s="31" t="s">
        <v>50</v>
      </c>
      <c r="H14" s="31" t="s">
        <v>51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64</v>
      </c>
      <c r="G15" s="31" t="s">
        <v>50</v>
      </c>
      <c r="H15" s="31" t="s">
        <v>51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89</v>
      </c>
      <c r="G16" s="31" t="s">
        <v>44</v>
      </c>
      <c r="H16" s="31" t="s">
        <v>61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38</v>
      </c>
      <c r="G17" s="31" t="s">
        <v>39</v>
      </c>
      <c r="H17" s="31" t="s">
        <v>37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42</v>
      </c>
      <c r="G18" s="31" t="s">
        <v>41</v>
      </c>
      <c r="H18" s="31" t="s">
        <v>37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95</v>
      </c>
      <c r="G19" s="31" t="s">
        <v>55</v>
      </c>
      <c r="H19" s="31" t="s">
        <v>45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88</v>
      </c>
      <c r="G20" s="31" t="s">
        <v>58</v>
      </c>
      <c r="H20" s="31" t="s">
        <v>51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35</v>
      </c>
      <c r="G21" s="31" t="s">
        <v>36</v>
      </c>
      <c r="H21" s="31" t="s">
        <v>37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71</v>
      </c>
      <c r="G22" s="44" t="s">
        <v>44</v>
      </c>
      <c r="H22" s="31" t="s">
        <v>37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40</v>
      </c>
      <c r="G23" s="44" t="s">
        <v>41</v>
      </c>
      <c r="H23" s="31" t="s">
        <v>37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54</v>
      </c>
      <c r="G24" s="44" t="s">
        <v>55</v>
      </c>
      <c r="H24" s="31" t="s">
        <v>51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70</v>
      </c>
      <c r="G25" s="44" t="s">
        <v>50</v>
      </c>
      <c r="H25" s="31" t="s">
        <v>51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77</v>
      </c>
      <c r="G26" s="44" t="s">
        <v>44</v>
      </c>
      <c r="H26" s="31" t="s">
        <v>61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55</v>
      </c>
      <c r="H27" s="31" t="s">
        <v>45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57</v>
      </c>
      <c r="G28" s="44" t="s">
        <v>58</v>
      </c>
      <c r="H28" s="31" t="s">
        <v>51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78</v>
      </c>
      <c r="G29" s="44" t="s">
        <v>58</v>
      </c>
      <c r="H29" s="31" t="s">
        <v>51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65</v>
      </c>
      <c r="G30" s="44" t="s">
        <v>39</v>
      </c>
      <c r="H30" s="31" t="s">
        <v>37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66</v>
      </c>
      <c r="G31" s="44" t="s">
        <v>44</v>
      </c>
      <c r="H31" s="31" t="s">
        <v>45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47</v>
      </c>
      <c r="G32" s="44" t="s">
        <v>44</v>
      </c>
      <c r="H32" s="31" t="s">
        <v>37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2" t="s">
        <v>9</v>
      </c>
      <c r="S4" s="2"/>
      <c r="T4" s="23">
        <v>40941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87</v>
      </c>
      <c r="G11" s="31" t="s">
        <v>44</v>
      </c>
      <c r="H11" s="31" t="s">
        <v>37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83</v>
      </c>
      <c r="G12" s="31" t="s">
        <v>50</v>
      </c>
      <c r="H12" s="31" t="s">
        <v>51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42</v>
      </c>
      <c r="G13" s="31" t="s">
        <v>41</v>
      </c>
      <c r="H13" s="31" t="s">
        <v>37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38</v>
      </c>
      <c r="G14" s="31" t="s">
        <v>39</v>
      </c>
      <c r="H14" s="31" t="s">
        <v>37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64</v>
      </c>
      <c r="G15" s="31" t="s">
        <v>50</v>
      </c>
      <c r="H15" s="31" t="s">
        <v>51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35</v>
      </c>
      <c r="G16" s="31" t="s">
        <v>36</v>
      </c>
      <c r="H16" s="31" t="s">
        <v>37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34</v>
      </c>
      <c r="F17" s="31" t="s">
        <v>88</v>
      </c>
      <c r="G17" s="31" t="s">
        <v>58</v>
      </c>
      <c r="H17" s="31" t="s">
        <v>51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89</v>
      </c>
      <c r="G18" s="31" t="s">
        <v>44</v>
      </c>
      <c r="H18" s="31" t="s">
        <v>61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71</v>
      </c>
      <c r="G19" s="31" t="s">
        <v>44</v>
      </c>
      <c r="H19" s="31" t="s">
        <v>37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70</v>
      </c>
      <c r="G20" s="31" t="s">
        <v>50</v>
      </c>
      <c r="H20" s="31" t="s">
        <v>51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65</v>
      </c>
      <c r="G21" s="31" t="s">
        <v>39</v>
      </c>
      <c r="H21" s="31" t="s">
        <v>37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76</v>
      </c>
      <c r="G22" s="44" t="s">
        <v>55</v>
      </c>
      <c r="H22" s="31" t="s">
        <v>45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40</v>
      </c>
      <c r="G23" s="44" t="s">
        <v>41</v>
      </c>
      <c r="H23" s="31" t="s">
        <v>37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47</v>
      </c>
      <c r="G24" s="44" t="s">
        <v>44</v>
      </c>
      <c r="H24" s="31" t="s">
        <v>37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57</v>
      </c>
      <c r="G25" s="44" t="s">
        <v>58</v>
      </c>
      <c r="H25" s="31" t="s">
        <v>51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78</v>
      </c>
      <c r="G26" s="44" t="s">
        <v>58</v>
      </c>
      <c r="H26" s="31" t="s">
        <v>51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77</v>
      </c>
      <c r="G27" s="44" t="s">
        <v>44</v>
      </c>
      <c r="H27" s="31" t="s">
        <v>61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75</v>
      </c>
      <c r="G28" s="44" t="s">
        <v>44</v>
      </c>
      <c r="H28" s="31" t="s">
        <v>45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54</v>
      </c>
      <c r="G29" s="44" t="s">
        <v>55</v>
      </c>
      <c r="H29" s="31" t="s">
        <v>51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66</v>
      </c>
      <c r="G30" s="44" t="s">
        <v>44</v>
      </c>
      <c r="H30" s="31" t="s">
        <v>45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84</v>
      </c>
      <c r="G31" s="44" t="s">
        <v>44</v>
      </c>
      <c r="H31" s="31" t="s">
        <v>45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59</v>
      </c>
      <c r="G32" s="44" t="s">
        <v>50</v>
      </c>
      <c r="H32" s="31" t="s">
        <v>51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90</v>
      </c>
      <c r="G33" s="44" t="s">
        <v>44</v>
      </c>
      <c r="H33" s="31" t="s">
        <v>61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73</v>
      </c>
      <c r="G34" s="44" t="s">
        <v>44</v>
      </c>
      <c r="H34" s="31" t="s">
        <v>45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5">
      <selection activeCell="U10" sqref="U10:U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2" t="s">
        <v>9</v>
      </c>
      <c r="S4" s="2"/>
      <c r="T4" s="23">
        <v>40934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83</v>
      </c>
      <c r="G11" s="31" t="s">
        <v>50</v>
      </c>
      <c r="H11" s="31" t="s">
        <v>51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64</v>
      </c>
      <c r="G12" s="31" t="s">
        <v>50</v>
      </c>
      <c r="H12" s="31" t="s">
        <v>51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35</v>
      </c>
      <c r="G13" s="31" t="s">
        <v>36</v>
      </c>
      <c r="H13" s="31" t="s">
        <v>37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38</v>
      </c>
      <c r="G14" s="31" t="s">
        <v>39</v>
      </c>
      <c r="H14" s="31" t="s">
        <v>37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42</v>
      </c>
      <c r="G15" s="31" t="s">
        <v>41</v>
      </c>
      <c r="H15" s="31" t="s">
        <v>37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40</v>
      </c>
      <c r="G17" s="31" t="s">
        <v>41</v>
      </c>
      <c r="H17" s="31" t="s">
        <v>37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71</v>
      </c>
      <c r="G18" s="31" t="s">
        <v>44</v>
      </c>
      <c r="H18" s="31" t="s">
        <v>37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39</v>
      </c>
      <c r="H19" s="31" t="s">
        <v>37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75</v>
      </c>
      <c r="G20" s="31" t="s">
        <v>44</v>
      </c>
      <c r="H20" s="31" t="s">
        <v>45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76</v>
      </c>
      <c r="G21" s="31" t="s">
        <v>55</v>
      </c>
      <c r="H21" s="31" t="s">
        <v>45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77</v>
      </c>
      <c r="G22" s="44" t="s">
        <v>44</v>
      </c>
      <c r="H22" s="31" t="s">
        <v>61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78</v>
      </c>
      <c r="G23" s="44" t="s">
        <v>58</v>
      </c>
      <c r="H23" s="31" t="s">
        <v>51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54</v>
      </c>
      <c r="G24" s="44" t="s">
        <v>55</v>
      </c>
      <c r="H24" s="31" t="s">
        <v>51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57</v>
      </c>
      <c r="G25" s="44" t="s">
        <v>58</v>
      </c>
      <c r="H25" s="31" t="s">
        <v>51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34</v>
      </c>
      <c r="F26" s="31" t="s">
        <v>84</v>
      </c>
      <c r="G26" s="44" t="s">
        <v>44</v>
      </c>
      <c r="H26" s="31" t="s">
        <v>45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47</v>
      </c>
      <c r="G27" s="44" t="s">
        <v>44</v>
      </c>
      <c r="H27" s="31" t="s">
        <v>37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72</v>
      </c>
      <c r="G28" s="44" t="s">
        <v>44</v>
      </c>
      <c r="H28" s="31" t="s">
        <v>37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66</v>
      </c>
      <c r="G29" s="44" t="s">
        <v>44</v>
      </c>
      <c r="H29" s="31" t="s">
        <v>45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59</v>
      </c>
      <c r="G30" s="44" t="s">
        <v>50</v>
      </c>
      <c r="H30" s="31" t="s">
        <v>51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49</v>
      </c>
      <c r="G31" s="44" t="s">
        <v>50</v>
      </c>
      <c r="H31" s="31" t="s">
        <v>51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56</v>
      </c>
      <c r="G32" s="44" t="s">
        <v>44</v>
      </c>
      <c r="H32" s="31" t="s">
        <v>37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46</v>
      </c>
      <c r="G33" s="44" t="s">
        <v>36</v>
      </c>
      <c r="H33" s="31" t="s">
        <v>37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79</v>
      </c>
      <c r="G34" s="44" t="s">
        <v>44</v>
      </c>
      <c r="H34" s="31" t="s">
        <v>61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73</v>
      </c>
      <c r="G35" s="44" t="s">
        <v>44</v>
      </c>
      <c r="H35" s="31" t="s">
        <v>45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U11" sqref="U11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74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64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65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75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76</v>
      </c>
      <c r="G19" s="31" t="s">
        <v>55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77</v>
      </c>
      <c r="G20" s="31" t="s">
        <v>44</v>
      </c>
      <c r="H20" s="31" t="s">
        <v>61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71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78</v>
      </c>
      <c r="G22" s="44" t="s">
        <v>58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72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66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57</v>
      </c>
      <c r="G26" s="44" t="s">
        <v>58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56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73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54</v>
      </c>
      <c r="G32" s="44" t="s">
        <v>55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79</v>
      </c>
      <c r="G33" s="44" t="s">
        <v>44</v>
      </c>
      <c r="H33" s="31" t="s">
        <v>61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59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60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H18" sqref="H18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69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2" t="s">
        <v>9</v>
      </c>
      <c r="S4" s="2"/>
      <c r="T4" s="23">
        <v>40920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64</v>
      </c>
      <c r="G11" s="31" t="s">
        <v>50</v>
      </c>
      <c r="H11" s="31" t="s">
        <v>51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38</v>
      </c>
      <c r="G12" s="31" t="s">
        <v>39</v>
      </c>
      <c r="H12" s="31" t="s">
        <v>37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43</v>
      </c>
      <c r="G13" s="31" t="s">
        <v>44</v>
      </c>
      <c r="H13" s="31" t="s">
        <v>45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42</v>
      </c>
      <c r="G14" s="31" t="s">
        <v>41</v>
      </c>
      <c r="H14" s="31" t="s">
        <v>37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70</v>
      </c>
      <c r="G16" s="31" t="s">
        <v>50</v>
      </c>
      <c r="H16" s="31" t="s">
        <v>51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65</v>
      </c>
      <c r="G17" s="31" t="s">
        <v>39</v>
      </c>
      <c r="H17" s="31" t="s">
        <v>37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46</v>
      </c>
      <c r="G18" s="31" t="s">
        <v>36</v>
      </c>
      <c r="H18" s="31" t="s">
        <v>37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71</v>
      </c>
      <c r="G19" s="31" t="s">
        <v>44</v>
      </c>
      <c r="H19" s="31" t="s">
        <v>37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72</v>
      </c>
      <c r="G20" s="31" t="s">
        <v>44</v>
      </c>
      <c r="H20" s="31" t="s">
        <v>37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47</v>
      </c>
      <c r="G21" s="31" t="s">
        <v>44</v>
      </c>
      <c r="H21" s="31" t="s">
        <v>37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66</v>
      </c>
      <c r="G22" s="44" t="s">
        <v>44</v>
      </c>
      <c r="H22" s="31" t="s">
        <v>45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56</v>
      </c>
      <c r="G23" s="44" t="s">
        <v>44</v>
      </c>
      <c r="H23" s="31" t="s">
        <v>37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34</v>
      </c>
      <c r="F24" s="31" t="s">
        <v>73</v>
      </c>
      <c r="G24" s="44" t="s">
        <v>44</v>
      </c>
      <c r="H24" s="31" t="s">
        <v>45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48</v>
      </c>
      <c r="G25" s="44" t="s">
        <v>44</v>
      </c>
      <c r="H25" s="31" t="s">
        <v>45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57</v>
      </c>
      <c r="G26" s="44" t="s">
        <v>58</v>
      </c>
      <c r="H26" s="31" t="s">
        <v>51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49</v>
      </c>
      <c r="G27" s="44" t="s">
        <v>50</v>
      </c>
      <c r="H27" s="31" t="s">
        <v>51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54</v>
      </c>
      <c r="G28" s="44" t="s">
        <v>55</v>
      </c>
      <c r="H28" s="31" t="s">
        <v>51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59</v>
      </c>
      <c r="G29" s="44" t="s">
        <v>50</v>
      </c>
      <c r="H29" s="31" t="s">
        <v>51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60</v>
      </c>
      <c r="G30" s="44" t="s">
        <v>44</v>
      </c>
      <c r="H30" s="31" t="s">
        <v>45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67</v>
      </c>
      <c r="G31" s="44" t="s">
        <v>44</v>
      </c>
      <c r="H31" s="31" t="s">
        <v>61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H17" sqref="H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2" t="s">
        <v>9</v>
      </c>
      <c r="S4" s="2"/>
      <c r="T4" s="23">
        <v>40913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34</v>
      </c>
      <c r="F12" s="31" t="s">
        <v>64</v>
      </c>
      <c r="G12" s="31" t="s">
        <v>50</v>
      </c>
      <c r="H12" s="31" t="s">
        <v>51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42</v>
      </c>
      <c r="G13" s="31" t="s">
        <v>41</v>
      </c>
      <c r="H13" s="31" t="s">
        <v>37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40</v>
      </c>
      <c r="G15" s="31" t="s">
        <v>41</v>
      </c>
      <c r="H15" s="31" t="s">
        <v>37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65</v>
      </c>
      <c r="G16" s="31" t="s">
        <v>39</v>
      </c>
      <c r="H16" s="31" t="s">
        <v>37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46</v>
      </c>
      <c r="G17" s="31" t="s">
        <v>36</v>
      </c>
      <c r="H17" s="31" t="s">
        <v>37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47</v>
      </c>
      <c r="G18" s="31" t="s">
        <v>44</v>
      </c>
      <c r="H18" s="31" t="s">
        <v>37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66</v>
      </c>
      <c r="G19" s="31" t="s">
        <v>44</v>
      </c>
      <c r="H19" s="31" t="s">
        <v>45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49</v>
      </c>
      <c r="G20" s="31" t="s">
        <v>50</v>
      </c>
      <c r="H20" s="31" t="s">
        <v>51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56</v>
      </c>
      <c r="G21" s="31" t="s">
        <v>44</v>
      </c>
      <c r="H21" s="31" t="s">
        <v>37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48</v>
      </c>
      <c r="G22" s="44" t="s">
        <v>44</v>
      </c>
      <c r="H22" s="31" t="s">
        <v>45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52</v>
      </c>
      <c r="G23" s="44" t="s">
        <v>53</v>
      </c>
      <c r="H23" s="31" t="s">
        <v>37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54</v>
      </c>
      <c r="G24" s="44" t="s">
        <v>55</v>
      </c>
      <c r="H24" s="31" t="s">
        <v>51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57</v>
      </c>
      <c r="G25" s="44" t="s">
        <v>58</v>
      </c>
      <c r="H25" s="31" t="s">
        <v>51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59</v>
      </c>
      <c r="G26" s="44" t="s">
        <v>50</v>
      </c>
      <c r="H26" s="31" t="s">
        <v>51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60</v>
      </c>
      <c r="G27" s="44" t="s">
        <v>44</v>
      </c>
      <c r="H27" s="31" t="s">
        <v>45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34</v>
      </c>
      <c r="F28" s="31" t="s">
        <v>67</v>
      </c>
      <c r="G28" s="44" t="s">
        <v>44</v>
      </c>
      <c r="H28" s="31" t="s">
        <v>61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2012-02-23T13:33:46Z</cp:lastPrinted>
  <dcterms:created xsi:type="dcterms:W3CDTF">2012-01-05T09:57:27Z</dcterms:created>
  <dcterms:modified xsi:type="dcterms:W3CDTF">2012-03-01T15:49:40Z</dcterms:modified>
  <cp:category/>
  <cp:version/>
  <cp:contentType/>
  <cp:contentStatus/>
</cp:coreProperties>
</file>