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activeTab="0"/>
  </bookViews>
  <sheets>
    <sheet name="Weekend 1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<sst xmlns="http://schemas.openxmlformats.org/spreadsheetml/2006/main" count="134" uniqueCount="75">
  <si>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</si>
  <si>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</si>
  <si>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</si>
  <si>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</si>
  <si>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</si>
  <si>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</si>
  <si>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</si>
  <si>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</si>
  <si>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</si>
  <si>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</si>
  <si>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</si>
  <si>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</si>
  <si>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</si>
  <si>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</si>
  <si>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</si>
  <si>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</si>
  <si>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</si>
  <si>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</si>
  <si>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</si>
  <si>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</si>
  <si>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</si>
  <si>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</si>
  <si>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</si>
  <si>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</si>
  <si>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</si>
  <si>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</si>
  <si>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</si>
  <si>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</si>
  <si>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</si>
  <si>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</si>
  <si>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</si>
  <si>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</si>
  <si>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</si>
  <si>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</si>
  <si>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</si>
  <si>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FOX</t>
  </si>
  <si>
    <t>CF</t>
  </si>
  <si>
    <t>WB</t>
  </si>
  <si>
    <t>Blitz</t>
  </si>
  <si>
    <t>IND</t>
  </si>
  <si>
    <t>Duplicato</t>
  </si>
  <si>
    <t>SONY</t>
  </si>
  <si>
    <t>Discovery</t>
  </si>
  <si>
    <t>PAR</t>
  </si>
  <si>
    <t>YOU WILL MEET A TALL DARK STRANGER</t>
  </si>
  <si>
    <t>SAMMY'S ADVENTURES:THE SECRET PASSAGE</t>
  </si>
  <si>
    <t>new</t>
  </si>
  <si>
    <t>WDI</t>
  </si>
  <si>
    <t>SEASON OF THE WITCH</t>
  </si>
  <si>
    <t>PARANORMAL ACTIVITY 2</t>
  </si>
  <si>
    <t>TANGLED (3D)</t>
  </si>
  <si>
    <t>BLACK SWAN</t>
  </si>
  <si>
    <t>YOGI BEAR 3D</t>
  </si>
  <si>
    <t>DILEMMA, THE</t>
  </si>
  <si>
    <t>UNI</t>
  </si>
  <si>
    <t>KING'S SPEECH</t>
  </si>
  <si>
    <t>FIGHTER</t>
  </si>
  <si>
    <t>GNOMEO AND JULIET 3D</t>
  </si>
  <si>
    <t>NO STRINGS ATTACHED</t>
  </si>
  <si>
    <t>BIG MOMMA'S:LIKE FATHER LIKE SON</t>
  </si>
  <si>
    <t>BIUTIFUL</t>
  </si>
  <si>
    <t>UNKNOWN</t>
  </si>
  <si>
    <t>WAY BACK, THE</t>
  </si>
  <si>
    <t>GULLIVER'S TRAVELS 3D</t>
  </si>
  <si>
    <t>DRIVE ANGRY 3D</t>
  </si>
  <si>
    <t>TRUE GRIT</t>
  </si>
  <si>
    <t>RANGO</t>
  </si>
  <si>
    <t>ADJUSTMENT BUREAU</t>
  </si>
  <si>
    <t>RABBIT HOLE</t>
  </si>
  <si>
    <t>OF GODS AND MEN</t>
  </si>
  <si>
    <t>JUST GO WITH IT</t>
  </si>
  <si>
    <t>RITE, THE</t>
  </si>
  <si>
    <t>Mar,17-Mar,20</t>
  </si>
  <si>
    <t>BATTLE: LOS ANGELES</t>
  </si>
  <si>
    <t>JUSTIN BIEBER:NEVER SAY NEVER 3D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</si>
</sst>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0" fontId="1" fillId="0" borderId="0" xfId="53" applyFont="1" applyFill="1">
      <alignment/>
      <protection/>
    </xf>
    <xf numFmtId="0" fontId="2" fillId="25" borderId="2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3" fontId="2" fillId="0" borderId="20" xfId="53" applyNumberFormat="1" applyFont="1" applyBorder="1" applyAlignment="1">
      <alignment horizontal="right"/>
      <protection/>
    </xf>
    <xf numFmtId="10" fontId="2" fillId="24" borderId="20" xfId="53" applyNumberFormat="1" applyFont="1" applyFill="1" applyBorder="1" applyAlignment="1">
      <alignment horizontal="center"/>
      <protection/>
    </xf>
    <xf numFmtId="3" fontId="7" fillId="0" borderId="20" xfId="53" applyNumberFormat="1" applyFont="1" applyFill="1" applyBorder="1" applyAlignment="1">
      <alignment horizontal="right"/>
      <protection/>
    </xf>
    <xf numFmtId="3" fontId="2" fillId="25" borderId="20" xfId="53" applyNumberFormat="1" applyFont="1" applyFill="1" applyBorder="1" applyAlignment="1">
      <alignment horizontal="right"/>
      <protection/>
    </xf>
    <xf numFmtId="3" fontId="7" fillId="0" borderId="17" xfId="53" applyNumberFormat="1" applyFont="1" applyFill="1" applyBorder="1">
      <alignment/>
      <protection/>
    </xf>
    <xf numFmtId="3" fontId="7" fillId="0" borderId="0" xfId="53" applyNumberFormat="1" applyFont="1" applyFill="1" applyBorder="1">
      <alignment/>
      <protection/>
    </xf>
    <xf numFmtId="3" fontId="7" fillId="0" borderId="20" xfId="53" applyNumberFormat="1" applyFont="1" applyFill="1" applyBorder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2" fillId="0" borderId="20" xfId="53" applyFont="1" applyFill="1" applyBorder="1" applyAlignment="1">
      <alignment horizontal="left"/>
      <protection/>
    </xf>
    <xf numFmtId="3" fontId="7" fillId="0" borderId="17" xfId="53" applyNumberFormat="1" applyFont="1" applyFill="1" applyBorder="1" applyAlignment="1">
      <alignment horizontal="right"/>
      <protection/>
    </xf>
    <xf numFmtId="0" fontId="2" fillId="25" borderId="22" xfId="53" applyFont="1" applyFill="1" applyBorder="1" applyAlignment="1">
      <alignment horizontal="center"/>
      <protection/>
    </xf>
    <xf numFmtId="0" fontId="2" fillId="0" borderId="23" xfId="53" applyFont="1" applyFill="1" applyBorder="1" applyAlignment="1">
      <alignment horizontal="center"/>
      <protection/>
    </xf>
    <xf numFmtId="0" fontId="4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90" zoomScaleNormal="90" zoomScalePageLayoutView="0" workbookViewId="0" topLeftCell="A1">
      <selection activeCell="K5" sqref="K5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50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10.28125" style="1" customWidth="1"/>
    <col min="10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5">
        <v>2011</v>
      </c>
      <c r="I1" s="5" t="s">
        <v>2</v>
      </c>
      <c r="J1" s="6" t="s">
        <v>72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40623</v>
      </c>
      <c r="P2" s="18"/>
    </row>
    <row r="3" ht="12.75">
      <c r="E3" s="12" t="s">
        <v>9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H5" s="19" t="s">
        <v>10</v>
      </c>
      <c r="I5" s="20">
        <v>12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46</v>
      </c>
      <c r="C9" s="46" t="s">
        <v>73</v>
      </c>
      <c r="D9" s="44" t="s">
        <v>41</v>
      </c>
      <c r="E9" s="26" t="s">
        <v>36</v>
      </c>
      <c r="F9" s="26">
        <v>1</v>
      </c>
      <c r="G9" s="27">
        <v>8</v>
      </c>
      <c r="H9" s="28">
        <v>173304</v>
      </c>
      <c r="I9" s="28">
        <v>5860</v>
      </c>
      <c r="J9" s="29" t="e">
        <f aca="true" t="shared" si="0" ref="J9:J36">H9/K9-100%</f>
        <v>#DIV/0!</v>
      </c>
      <c r="K9" s="28"/>
      <c r="L9" s="28"/>
      <c r="M9" s="30"/>
      <c r="N9" s="31">
        <f aca="true" t="shared" si="1" ref="N9:N35">H9+M9</f>
        <v>173304</v>
      </c>
      <c r="O9" s="31">
        <f aca="true" t="shared" si="2" ref="O9:O35">I9+P9</f>
        <v>5860</v>
      </c>
      <c r="P9" s="32"/>
      <c r="Q9" s="33"/>
    </row>
    <row r="10" spans="1:17" s="24" customFormat="1" ht="12.75">
      <c r="A10" s="25">
        <v>2</v>
      </c>
      <c r="B10" s="43">
        <v>1</v>
      </c>
      <c r="C10" s="26" t="s">
        <v>70</v>
      </c>
      <c r="D10" s="44" t="s">
        <v>41</v>
      </c>
      <c r="E10" s="26" t="s">
        <v>36</v>
      </c>
      <c r="F10" s="26">
        <v>2</v>
      </c>
      <c r="G10" s="27">
        <v>7</v>
      </c>
      <c r="H10" s="28">
        <v>154129</v>
      </c>
      <c r="I10" s="28">
        <v>5125</v>
      </c>
      <c r="J10" s="29">
        <f t="shared" si="0"/>
        <v>-0.21779399524979193</v>
      </c>
      <c r="K10" s="28">
        <v>197044</v>
      </c>
      <c r="L10" s="28">
        <v>6682</v>
      </c>
      <c r="M10" s="30">
        <v>257865</v>
      </c>
      <c r="N10" s="31">
        <f t="shared" si="1"/>
        <v>411994</v>
      </c>
      <c r="O10" s="31">
        <f t="shared" si="2"/>
        <v>14187</v>
      </c>
      <c r="P10" s="32">
        <v>9062</v>
      </c>
      <c r="Q10" s="33"/>
    </row>
    <row r="11" spans="1:17" s="24" customFormat="1" ht="12.75">
      <c r="A11" s="25">
        <v>3</v>
      </c>
      <c r="B11" s="43" t="s">
        <v>46</v>
      </c>
      <c r="C11" s="46" t="s">
        <v>74</v>
      </c>
      <c r="D11" s="44" t="s">
        <v>43</v>
      </c>
      <c r="E11" s="26" t="s">
        <v>38</v>
      </c>
      <c r="F11" s="26">
        <v>1</v>
      </c>
      <c r="G11" s="27">
        <v>8</v>
      </c>
      <c r="H11" s="28">
        <v>132510</v>
      </c>
      <c r="I11" s="28">
        <v>3436</v>
      </c>
      <c r="J11" s="29" t="e">
        <f t="shared" si="0"/>
        <v>#DIV/0!</v>
      </c>
      <c r="K11" s="28"/>
      <c r="L11" s="28"/>
      <c r="M11" s="30"/>
      <c r="N11" s="31">
        <f t="shared" si="1"/>
        <v>132510</v>
      </c>
      <c r="O11" s="31">
        <f t="shared" si="2"/>
        <v>3436</v>
      </c>
      <c r="P11" s="32"/>
      <c r="Q11" s="33"/>
    </row>
    <row r="12" spans="1:17" s="24" customFormat="1" ht="12.75">
      <c r="A12" s="25">
        <v>4</v>
      </c>
      <c r="B12" s="43">
        <v>2</v>
      </c>
      <c r="C12" s="26" t="s">
        <v>71</v>
      </c>
      <c r="D12" s="44" t="s">
        <v>37</v>
      </c>
      <c r="E12" s="26" t="s">
        <v>38</v>
      </c>
      <c r="F12" s="26">
        <v>2</v>
      </c>
      <c r="G12" s="27">
        <v>6</v>
      </c>
      <c r="H12" s="28">
        <v>127963</v>
      </c>
      <c r="I12" s="28">
        <v>4377</v>
      </c>
      <c r="J12" s="29">
        <f t="shared" si="0"/>
        <v>-0.09450317723149204</v>
      </c>
      <c r="K12" s="28">
        <v>141318</v>
      </c>
      <c r="L12" s="28">
        <v>4732</v>
      </c>
      <c r="M12" s="30">
        <v>203375</v>
      </c>
      <c r="N12" s="31">
        <f t="shared" si="1"/>
        <v>331338</v>
      </c>
      <c r="O12" s="31">
        <f t="shared" si="2"/>
        <v>11401</v>
      </c>
      <c r="P12" s="32">
        <v>7024</v>
      </c>
      <c r="Q12" s="33"/>
    </row>
    <row r="13" spans="1:17" s="24" customFormat="1" ht="12.75">
      <c r="A13" s="25">
        <v>5</v>
      </c>
      <c r="B13" s="43">
        <v>5</v>
      </c>
      <c r="C13" s="26" t="s">
        <v>57</v>
      </c>
      <c r="D13" s="44" t="s">
        <v>39</v>
      </c>
      <c r="E13" s="26" t="s">
        <v>38</v>
      </c>
      <c r="F13" s="26">
        <v>6</v>
      </c>
      <c r="G13" s="27">
        <v>7</v>
      </c>
      <c r="H13" s="28">
        <v>93979</v>
      </c>
      <c r="I13" s="28">
        <v>2573</v>
      </c>
      <c r="J13" s="29">
        <f t="shared" si="0"/>
        <v>0.16174052784473703</v>
      </c>
      <c r="K13" s="28">
        <v>80895</v>
      </c>
      <c r="L13" s="28">
        <v>2297</v>
      </c>
      <c r="M13" s="30">
        <v>777464</v>
      </c>
      <c r="N13" s="31">
        <f t="shared" si="1"/>
        <v>871443</v>
      </c>
      <c r="O13" s="31">
        <f t="shared" si="2"/>
        <v>25747</v>
      </c>
      <c r="P13" s="32">
        <v>23174</v>
      </c>
      <c r="Q13" s="33"/>
    </row>
    <row r="14" spans="1:17" s="24" customFormat="1" ht="12.75">
      <c r="A14" s="25">
        <v>6</v>
      </c>
      <c r="B14" s="43">
        <v>4</v>
      </c>
      <c r="C14" s="26" t="s">
        <v>66</v>
      </c>
      <c r="D14" s="44" t="s">
        <v>43</v>
      </c>
      <c r="E14" s="26" t="s">
        <v>38</v>
      </c>
      <c r="F14" s="26">
        <v>3</v>
      </c>
      <c r="G14" s="27">
        <v>9</v>
      </c>
      <c r="H14" s="28">
        <v>86970</v>
      </c>
      <c r="I14" s="28">
        <v>3497</v>
      </c>
      <c r="J14" s="29">
        <f t="shared" si="0"/>
        <v>0.03042581929338173</v>
      </c>
      <c r="K14" s="28">
        <v>84402</v>
      </c>
      <c r="L14" s="28">
        <v>3308</v>
      </c>
      <c r="M14" s="30">
        <v>218893</v>
      </c>
      <c r="N14" s="31">
        <f t="shared" si="1"/>
        <v>305863</v>
      </c>
      <c r="O14" s="31">
        <f t="shared" si="2"/>
        <v>11961</v>
      </c>
      <c r="P14" s="32">
        <v>8464</v>
      </c>
      <c r="Q14" s="33"/>
    </row>
    <row r="15" spans="1:17" s="24" customFormat="1" ht="12.75">
      <c r="A15" s="25">
        <v>7</v>
      </c>
      <c r="B15" s="43">
        <v>6</v>
      </c>
      <c r="C15" s="26" t="s">
        <v>67</v>
      </c>
      <c r="D15" s="44" t="s">
        <v>54</v>
      </c>
      <c r="E15" s="26" t="s">
        <v>38</v>
      </c>
      <c r="F15" s="26">
        <v>3</v>
      </c>
      <c r="G15" s="27">
        <v>6</v>
      </c>
      <c r="H15" s="28">
        <v>68172</v>
      </c>
      <c r="I15" s="28">
        <v>2256</v>
      </c>
      <c r="J15" s="29">
        <f t="shared" si="0"/>
        <v>-0.12334756442569828</v>
      </c>
      <c r="K15" s="28">
        <v>77764</v>
      </c>
      <c r="L15" s="28">
        <v>2645</v>
      </c>
      <c r="M15" s="42">
        <v>226330</v>
      </c>
      <c r="N15" s="31">
        <f t="shared" si="1"/>
        <v>294502</v>
      </c>
      <c r="O15" s="31">
        <f t="shared" si="2"/>
        <v>10253</v>
      </c>
      <c r="P15" s="32">
        <v>7997</v>
      </c>
      <c r="Q15" s="33"/>
    </row>
    <row r="16" spans="1:17" s="24" customFormat="1" ht="12.75">
      <c r="A16" s="25">
        <v>8</v>
      </c>
      <c r="B16" s="43">
        <v>7</v>
      </c>
      <c r="C16" s="26" t="s">
        <v>61</v>
      </c>
      <c r="D16" s="44" t="s">
        <v>37</v>
      </c>
      <c r="E16" s="26" t="s">
        <v>38</v>
      </c>
      <c r="F16" s="26">
        <v>5</v>
      </c>
      <c r="G16" s="27">
        <v>7</v>
      </c>
      <c r="H16" s="28">
        <v>64009</v>
      </c>
      <c r="I16" s="28">
        <v>2095</v>
      </c>
      <c r="J16" s="29">
        <f t="shared" si="0"/>
        <v>-0.042727245535847835</v>
      </c>
      <c r="K16" s="28">
        <v>66866</v>
      </c>
      <c r="L16" s="28">
        <v>2284</v>
      </c>
      <c r="M16" s="42">
        <v>717862</v>
      </c>
      <c r="N16" s="31">
        <f t="shared" si="1"/>
        <v>781871</v>
      </c>
      <c r="O16" s="31">
        <f t="shared" si="2"/>
        <v>28480</v>
      </c>
      <c r="P16" s="32">
        <v>26385</v>
      </c>
      <c r="Q16" s="33"/>
    </row>
    <row r="17" spans="1:17" s="24" customFormat="1" ht="12.75">
      <c r="A17" s="25">
        <v>9</v>
      </c>
      <c r="B17" s="43">
        <v>3</v>
      </c>
      <c r="C17" s="26" t="s">
        <v>55</v>
      </c>
      <c r="D17" s="44" t="s">
        <v>39</v>
      </c>
      <c r="E17" s="26" t="s">
        <v>42</v>
      </c>
      <c r="F17" s="26">
        <v>7</v>
      </c>
      <c r="G17" s="27">
        <v>6</v>
      </c>
      <c r="H17" s="28">
        <v>55159</v>
      </c>
      <c r="I17" s="28">
        <v>1936</v>
      </c>
      <c r="J17" s="29">
        <f t="shared" si="0"/>
        <v>-0.37511753577052487</v>
      </c>
      <c r="K17" s="28">
        <v>88271</v>
      </c>
      <c r="L17" s="28">
        <v>2961</v>
      </c>
      <c r="M17" s="30">
        <v>1024716</v>
      </c>
      <c r="N17" s="31">
        <f t="shared" si="1"/>
        <v>1079875</v>
      </c>
      <c r="O17" s="31">
        <f t="shared" si="2"/>
        <v>40571</v>
      </c>
      <c r="P17" s="34">
        <v>38635</v>
      </c>
      <c r="Q17" s="33"/>
    </row>
    <row r="18" spans="1:17" s="24" customFormat="1" ht="12.75">
      <c r="A18" s="25">
        <v>10</v>
      </c>
      <c r="B18" s="43">
        <v>8</v>
      </c>
      <c r="C18" s="26" t="s">
        <v>63</v>
      </c>
      <c r="D18" s="44" t="s">
        <v>35</v>
      </c>
      <c r="E18" s="26" t="s">
        <v>36</v>
      </c>
      <c r="F18" s="26">
        <v>4</v>
      </c>
      <c r="G18" s="27">
        <v>11</v>
      </c>
      <c r="H18" s="28">
        <v>49928</v>
      </c>
      <c r="I18" s="28">
        <v>1531</v>
      </c>
      <c r="J18" s="29">
        <f t="shared" si="0"/>
        <v>-0.23173508955499478</v>
      </c>
      <c r="K18" s="28">
        <v>64988</v>
      </c>
      <c r="L18" s="28">
        <v>2023</v>
      </c>
      <c r="M18" s="30">
        <v>341587</v>
      </c>
      <c r="N18" s="31">
        <f t="shared" si="1"/>
        <v>391515</v>
      </c>
      <c r="O18" s="31">
        <f t="shared" si="2"/>
        <v>12179</v>
      </c>
      <c r="P18" s="34">
        <v>10648</v>
      </c>
      <c r="Q18" s="33"/>
    </row>
    <row r="19" spans="1:17" s="24" customFormat="1" ht="12.75">
      <c r="A19" s="25">
        <v>11</v>
      </c>
      <c r="B19" s="43">
        <v>12</v>
      </c>
      <c r="C19" s="26" t="s">
        <v>50</v>
      </c>
      <c r="D19" s="44" t="s">
        <v>47</v>
      </c>
      <c r="E19" s="26" t="s">
        <v>36</v>
      </c>
      <c r="F19" s="26">
        <v>10</v>
      </c>
      <c r="G19" s="27">
        <v>10</v>
      </c>
      <c r="H19" s="28">
        <v>42095</v>
      </c>
      <c r="I19" s="28">
        <v>2018</v>
      </c>
      <c r="J19" s="29">
        <f t="shared" si="0"/>
        <v>0.3286724322959409</v>
      </c>
      <c r="K19" s="28">
        <v>31682</v>
      </c>
      <c r="L19" s="28">
        <v>1568</v>
      </c>
      <c r="M19" s="30">
        <v>1221409</v>
      </c>
      <c r="N19" s="31">
        <f t="shared" si="1"/>
        <v>1263504</v>
      </c>
      <c r="O19" s="31">
        <f t="shared" si="2"/>
        <v>53010</v>
      </c>
      <c r="P19" s="34">
        <v>50992</v>
      </c>
      <c r="Q19" s="33"/>
    </row>
    <row r="20" spans="1:17" s="24" customFormat="1" ht="12.75">
      <c r="A20" s="25">
        <v>12</v>
      </c>
      <c r="B20" s="43">
        <v>14</v>
      </c>
      <c r="C20" s="41" t="s">
        <v>45</v>
      </c>
      <c r="D20" s="44" t="s">
        <v>39</v>
      </c>
      <c r="E20" s="26" t="s">
        <v>38</v>
      </c>
      <c r="F20" s="26">
        <v>13</v>
      </c>
      <c r="G20" s="27">
        <v>7</v>
      </c>
      <c r="H20" s="28">
        <v>31673.67</v>
      </c>
      <c r="I20" s="28">
        <v>1222</v>
      </c>
      <c r="J20" s="29">
        <f t="shared" si="0"/>
        <v>0.09540240220507634</v>
      </c>
      <c r="K20" s="28">
        <v>28915.1</v>
      </c>
      <c r="L20" s="28">
        <v>1362</v>
      </c>
      <c r="M20" s="30">
        <v>1567885</v>
      </c>
      <c r="N20" s="31">
        <f t="shared" si="1"/>
        <v>1599558.67</v>
      </c>
      <c r="O20" s="31">
        <f t="shared" si="2"/>
        <v>55327</v>
      </c>
      <c r="P20" s="34">
        <v>54105</v>
      </c>
      <c r="Q20" s="33"/>
    </row>
    <row r="21" spans="1:17" s="24" customFormat="1" ht="12.75">
      <c r="A21" s="25">
        <v>13</v>
      </c>
      <c r="B21" s="43">
        <v>10</v>
      </c>
      <c r="C21" s="26" t="s">
        <v>64</v>
      </c>
      <c r="D21" s="44" t="s">
        <v>37</v>
      </c>
      <c r="E21" s="26" t="s">
        <v>38</v>
      </c>
      <c r="F21" s="26">
        <v>4</v>
      </c>
      <c r="G21" s="27">
        <v>6</v>
      </c>
      <c r="H21" s="28">
        <v>28876</v>
      </c>
      <c r="I21" s="28">
        <v>700</v>
      </c>
      <c r="J21" s="29">
        <f t="shared" si="0"/>
        <v>-0.23210296776938621</v>
      </c>
      <c r="K21" s="28">
        <v>37604</v>
      </c>
      <c r="L21" s="28">
        <v>1022</v>
      </c>
      <c r="M21" s="30">
        <v>224373</v>
      </c>
      <c r="N21" s="31">
        <f t="shared" si="1"/>
        <v>253249</v>
      </c>
      <c r="O21" s="31">
        <f t="shared" si="2"/>
        <v>6739</v>
      </c>
      <c r="P21" s="34">
        <v>6039</v>
      </c>
      <c r="Q21" s="33"/>
    </row>
    <row r="22" spans="1:17" s="24" customFormat="1" ht="12.75">
      <c r="A22" s="25">
        <v>14</v>
      </c>
      <c r="B22" s="43">
        <v>11</v>
      </c>
      <c r="C22" s="26" t="s">
        <v>62</v>
      </c>
      <c r="D22" s="44" t="s">
        <v>39</v>
      </c>
      <c r="E22" s="26" t="s">
        <v>38</v>
      </c>
      <c r="F22" s="26">
        <v>5</v>
      </c>
      <c r="G22" s="27">
        <v>2</v>
      </c>
      <c r="H22" s="28">
        <v>25405</v>
      </c>
      <c r="I22" s="28">
        <v>773</v>
      </c>
      <c r="J22" s="29">
        <f t="shared" si="0"/>
        <v>-0.2401902141404474</v>
      </c>
      <c r="K22" s="28">
        <v>33436</v>
      </c>
      <c r="L22" s="28">
        <v>1022</v>
      </c>
      <c r="M22" s="30">
        <v>229863</v>
      </c>
      <c r="N22" s="31">
        <f t="shared" si="1"/>
        <v>255268</v>
      </c>
      <c r="O22" s="31">
        <f t="shared" si="2"/>
        <v>8466</v>
      </c>
      <c r="P22" s="34">
        <v>7693</v>
      </c>
      <c r="Q22" s="33"/>
    </row>
    <row r="23" spans="1:17" s="24" customFormat="1" ht="12.75">
      <c r="A23" s="25">
        <v>15</v>
      </c>
      <c r="B23" s="43">
        <v>13</v>
      </c>
      <c r="C23" s="26" t="s">
        <v>51</v>
      </c>
      <c r="D23" s="44" t="s">
        <v>35</v>
      </c>
      <c r="E23" s="26" t="s">
        <v>36</v>
      </c>
      <c r="F23" s="26">
        <v>8</v>
      </c>
      <c r="G23" s="27">
        <v>5</v>
      </c>
      <c r="H23" s="28">
        <v>19028</v>
      </c>
      <c r="I23" s="28">
        <v>812</v>
      </c>
      <c r="J23" s="29">
        <f t="shared" si="0"/>
        <v>-0.38338896270131895</v>
      </c>
      <c r="K23" s="28">
        <v>30859</v>
      </c>
      <c r="L23" s="28">
        <v>1022</v>
      </c>
      <c r="M23" s="30">
        <v>882023</v>
      </c>
      <c r="N23" s="31">
        <f t="shared" si="1"/>
        <v>901051</v>
      </c>
      <c r="O23" s="31">
        <f t="shared" si="2"/>
        <v>33915</v>
      </c>
      <c r="P23" s="34">
        <v>33103</v>
      </c>
      <c r="Q23" s="33"/>
    </row>
    <row r="24" spans="1:17" s="24" customFormat="1" ht="12.75">
      <c r="A24" s="25">
        <v>16</v>
      </c>
      <c r="B24" s="43">
        <v>16</v>
      </c>
      <c r="C24" s="26" t="s">
        <v>59</v>
      </c>
      <c r="D24" s="44" t="s">
        <v>35</v>
      </c>
      <c r="E24" s="26" t="s">
        <v>36</v>
      </c>
      <c r="F24" s="26">
        <v>5</v>
      </c>
      <c r="G24" s="27">
        <v>6</v>
      </c>
      <c r="H24" s="28">
        <v>19020</v>
      </c>
      <c r="I24" s="28">
        <v>796</v>
      </c>
      <c r="J24" s="29">
        <f t="shared" si="0"/>
        <v>0.2561917971071923</v>
      </c>
      <c r="K24" s="28">
        <v>15141</v>
      </c>
      <c r="L24" s="28">
        <v>554</v>
      </c>
      <c r="M24" s="30">
        <v>207036</v>
      </c>
      <c r="N24" s="31">
        <f t="shared" si="1"/>
        <v>226056</v>
      </c>
      <c r="O24" s="31">
        <f t="shared" si="2"/>
        <v>8522</v>
      </c>
      <c r="P24" s="34">
        <v>7726</v>
      </c>
      <c r="Q24" s="33"/>
    </row>
    <row r="25" spans="1:17" s="24" customFormat="1" ht="12.75">
      <c r="A25" s="25">
        <v>17</v>
      </c>
      <c r="B25" s="43">
        <v>9</v>
      </c>
      <c r="C25" s="26" t="s">
        <v>58</v>
      </c>
      <c r="D25" s="44" t="s">
        <v>43</v>
      </c>
      <c r="E25" s="26" t="s">
        <v>38</v>
      </c>
      <c r="F25" s="26">
        <v>6</v>
      </c>
      <c r="G25" s="27">
        <v>8</v>
      </c>
      <c r="H25" s="28">
        <v>18262</v>
      </c>
      <c r="I25" s="28">
        <v>695</v>
      </c>
      <c r="J25" s="29">
        <f t="shared" si="0"/>
        <v>-0.6521192494523288</v>
      </c>
      <c r="K25" s="28">
        <v>52495</v>
      </c>
      <c r="L25" s="28">
        <v>1717</v>
      </c>
      <c r="M25" s="30">
        <v>892978</v>
      </c>
      <c r="N25" s="31">
        <f t="shared" si="1"/>
        <v>911240</v>
      </c>
      <c r="O25" s="31">
        <f t="shared" si="2"/>
        <v>34464</v>
      </c>
      <c r="P25" s="34">
        <v>33769</v>
      </c>
      <c r="Q25" s="33"/>
    </row>
    <row r="26" spans="1:17" s="24" customFormat="1" ht="12.75">
      <c r="A26" s="25">
        <v>18</v>
      </c>
      <c r="B26" s="43">
        <v>15</v>
      </c>
      <c r="C26" s="26" t="s">
        <v>65</v>
      </c>
      <c r="D26" s="44" t="s">
        <v>43</v>
      </c>
      <c r="E26" s="26" t="s">
        <v>38</v>
      </c>
      <c r="F26" s="26">
        <v>4</v>
      </c>
      <c r="G26" s="27">
        <v>5</v>
      </c>
      <c r="H26" s="28">
        <v>17875</v>
      </c>
      <c r="I26" s="28">
        <v>606</v>
      </c>
      <c r="J26" s="29">
        <f t="shared" si="0"/>
        <v>-0.3257515748180001</v>
      </c>
      <c r="K26" s="28">
        <v>26511</v>
      </c>
      <c r="L26" s="28">
        <v>866</v>
      </c>
      <c r="M26" s="30">
        <v>279013</v>
      </c>
      <c r="N26" s="31">
        <f t="shared" si="1"/>
        <v>296888</v>
      </c>
      <c r="O26" s="31">
        <f t="shared" si="2"/>
        <v>10832</v>
      </c>
      <c r="P26" s="34">
        <v>10226</v>
      </c>
      <c r="Q26" s="33"/>
    </row>
    <row r="27" spans="1:17" s="24" customFormat="1" ht="12.75">
      <c r="A27" s="25">
        <v>19</v>
      </c>
      <c r="B27" s="43">
        <v>19</v>
      </c>
      <c r="C27" s="26" t="s">
        <v>60</v>
      </c>
      <c r="D27" s="44" t="s">
        <v>39</v>
      </c>
      <c r="E27" s="26" t="s">
        <v>42</v>
      </c>
      <c r="F27" s="26">
        <v>5</v>
      </c>
      <c r="G27" s="27">
        <v>3</v>
      </c>
      <c r="H27" s="28">
        <v>10448</v>
      </c>
      <c r="I27" s="28">
        <v>376</v>
      </c>
      <c r="J27" s="29">
        <f t="shared" si="0"/>
        <v>-0.10440596605520314</v>
      </c>
      <c r="K27" s="28">
        <v>11666</v>
      </c>
      <c r="L27" s="28">
        <v>404</v>
      </c>
      <c r="M27" s="30">
        <v>112433</v>
      </c>
      <c r="N27" s="31">
        <f t="shared" si="1"/>
        <v>122881</v>
      </c>
      <c r="O27" s="31">
        <f t="shared" si="2"/>
        <v>4448</v>
      </c>
      <c r="P27" s="34">
        <v>4072</v>
      </c>
      <c r="Q27" s="33"/>
    </row>
    <row r="28" spans="1:17" s="24" customFormat="1" ht="12.75">
      <c r="A28" s="25">
        <v>20</v>
      </c>
      <c r="B28" s="43">
        <v>18</v>
      </c>
      <c r="C28" s="26" t="s">
        <v>44</v>
      </c>
      <c r="D28" s="44" t="s">
        <v>39</v>
      </c>
      <c r="E28" s="26" t="s">
        <v>38</v>
      </c>
      <c r="F28" s="26">
        <v>14</v>
      </c>
      <c r="G28" s="27">
        <v>2</v>
      </c>
      <c r="H28" s="28">
        <v>9884</v>
      </c>
      <c r="I28" s="28">
        <v>335</v>
      </c>
      <c r="J28" s="29">
        <f t="shared" si="0"/>
        <v>-0.16927214657925704</v>
      </c>
      <c r="K28" s="28">
        <v>11898</v>
      </c>
      <c r="L28" s="28">
        <v>260</v>
      </c>
      <c r="M28" s="30">
        <v>435120</v>
      </c>
      <c r="N28" s="31">
        <f t="shared" si="1"/>
        <v>445004</v>
      </c>
      <c r="O28" s="31">
        <f t="shared" si="2"/>
        <v>16928</v>
      </c>
      <c r="P28" s="34">
        <v>16593</v>
      </c>
      <c r="Q28" s="33"/>
    </row>
    <row r="29" spans="1:17" s="24" customFormat="1" ht="12.75">
      <c r="A29" s="25">
        <v>21</v>
      </c>
      <c r="B29" s="43">
        <v>20</v>
      </c>
      <c r="C29" s="26" t="s">
        <v>69</v>
      </c>
      <c r="D29" s="44" t="s">
        <v>39</v>
      </c>
      <c r="E29" s="26" t="s">
        <v>36</v>
      </c>
      <c r="F29" s="26">
        <v>2</v>
      </c>
      <c r="G29" s="27">
        <v>2</v>
      </c>
      <c r="H29" s="28">
        <v>9670</v>
      </c>
      <c r="I29" s="28">
        <v>416</v>
      </c>
      <c r="J29" s="29">
        <f t="shared" si="0"/>
        <v>-0.06759232475171151</v>
      </c>
      <c r="K29" s="28">
        <v>10371</v>
      </c>
      <c r="L29" s="28">
        <v>448</v>
      </c>
      <c r="M29" s="30">
        <v>15441</v>
      </c>
      <c r="N29" s="31">
        <f t="shared" si="1"/>
        <v>25111</v>
      </c>
      <c r="O29" s="31">
        <f t="shared" si="2"/>
        <v>1118</v>
      </c>
      <c r="P29" s="34">
        <v>702</v>
      </c>
      <c r="Q29" s="33"/>
    </row>
    <row r="30" spans="1:17" s="24" customFormat="1" ht="12.75">
      <c r="A30" s="25">
        <v>22</v>
      </c>
      <c r="B30" s="43">
        <v>17</v>
      </c>
      <c r="C30" s="26" t="s">
        <v>56</v>
      </c>
      <c r="D30" s="44" t="s">
        <v>39</v>
      </c>
      <c r="E30" s="26" t="s">
        <v>40</v>
      </c>
      <c r="F30" s="26">
        <v>7</v>
      </c>
      <c r="G30" s="27">
        <v>3</v>
      </c>
      <c r="H30" s="28">
        <v>7650</v>
      </c>
      <c r="I30" s="28">
        <v>307</v>
      </c>
      <c r="J30" s="29">
        <f t="shared" si="0"/>
        <v>-0.41388292981918484</v>
      </c>
      <c r="K30" s="28">
        <v>13052</v>
      </c>
      <c r="L30" s="28">
        <v>450</v>
      </c>
      <c r="M30" s="30">
        <v>185212</v>
      </c>
      <c r="N30" s="31">
        <f t="shared" si="1"/>
        <v>192862</v>
      </c>
      <c r="O30" s="31">
        <f t="shared" si="2"/>
        <v>7145</v>
      </c>
      <c r="P30" s="34">
        <v>6838</v>
      </c>
      <c r="Q30" s="33"/>
    </row>
    <row r="31" spans="1:17" s="24" customFormat="1" ht="12.75">
      <c r="A31" s="25">
        <v>23</v>
      </c>
      <c r="B31" s="43">
        <v>22</v>
      </c>
      <c r="C31" s="26" t="s">
        <v>52</v>
      </c>
      <c r="D31" s="44" t="s">
        <v>37</v>
      </c>
      <c r="E31" s="26" t="s">
        <v>38</v>
      </c>
      <c r="F31" s="26">
        <v>8</v>
      </c>
      <c r="G31" s="27">
        <v>2</v>
      </c>
      <c r="H31" s="28">
        <v>7222</v>
      </c>
      <c r="I31" s="28">
        <v>272</v>
      </c>
      <c r="J31" s="29">
        <f t="shared" si="0"/>
        <v>0.26924428822495616</v>
      </c>
      <c r="K31" s="28">
        <v>5690</v>
      </c>
      <c r="L31" s="28">
        <v>245</v>
      </c>
      <c r="M31" s="30">
        <v>209538</v>
      </c>
      <c r="N31" s="31">
        <f t="shared" si="1"/>
        <v>216760</v>
      </c>
      <c r="O31" s="31">
        <f t="shared" si="2"/>
        <v>6913</v>
      </c>
      <c r="P31" s="34">
        <v>6641</v>
      </c>
      <c r="Q31" s="33"/>
    </row>
    <row r="32" spans="1:17" s="24" customFormat="1" ht="12.75">
      <c r="A32" s="25">
        <v>24</v>
      </c>
      <c r="B32" s="43">
        <v>21</v>
      </c>
      <c r="C32" s="26" t="s">
        <v>68</v>
      </c>
      <c r="D32" s="44" t="s">
        <v>39</v>
      </c>
      <c r="E32" s="26" t="s">
        <v>42</v>
      </c>
      <c r="F32" s="26">
        <v>2</v>
      </c>
      <c r="G32" s="27">
        <v>2</v>
      </c>
      <c r="H32" s="28">
        <v>5704</v>
      </c>
      <c r="I32" s="28">
        <v>189</v>
      </c>
      <c r="J32" s="29">
        <f t="shared" si="0"/>
        <v>-0.23137043525131384</v>
      </c>
      <c r="K32" s="28">
        <v>7421</v>
      </c>
      <c r="L32" s="28">
        <v>243</v>
      </c>
      <c r="M32" s="30">
        <v>10220</v>
      </c>
      <c r="N32" s="31">
        <f t="shared" si="1"/>
        <v>15924</v>
      </c>
      <c r="O32" s="31">
        <f t="shared" si="2"/>
        <v>537</v>
      </c>
      <c r="P32" s="34">
        <v>348</v>
      </c>
      <c r="Q32" s="33"/>
    </row>
    <row r="33" spans="1:17" s="24" customFormat="1" ht="12.75">
      <c r="A33" s="25">
        <v>25</v>
      </c>
      <c r="B33" s="43">
        <v>27</v>
      </c>
      <c r="C33" s="26" t="s">
        <v>49</v>
      </c>
      <c r="D33" s="44" t="s">
        <v>43</v>
      </c>
      <c r="E33" s="26" t="s">
        <v>38</v>
      </c>
      <c r="F33" s="26">
        <v>11</v>
      </c>
      <c r="G33" s="27">
        <v>2</v>
      </c>
      <c r="H33" s="28">
        <v>3280</v>
      </c>
      <c r="I33" s="28">
        <v>167</v>
      </c>
      <c r="J33" s="29">
        <f t="shared" si="0"/>
        <v>-0.11470985155195679</v>
      </c>
      <c r="K33" s="28">
        <v>3705</v>
      </c>
      <c r="L33" s="28">
        <v>247</v>
      </c>
      <c r="M33" s="30">
        <v>389607</v>
      </c>
      <c r="N33" s="31">
        <f t="shared" si="1"/>
        <v>392887</v>
      </c>
      <c r="O33" s="31">
        <f t="shared" si="2"/>
        <v>15170</v>
      </c>
      <c r="P33" s="34">
        <v>15003</v>
      </c>
      <c r="Q33" s="33"/>
    </row>
    <row r="34" spans="1:17" s="24" customFormat="1" ht="12.75">
      <c r="A34" s="25">
        <v>26</v>
      </c>
      <c r="B34" s="43">
        <v>23</v>
      </c>
      <c r="C34" s="26" t="s">
        <v>48</v>
      </c>
      <c r="D34" s="44" t="s">
        <v>39</v>
      </c>
      <c r="E34" s="26" t="s">
        <v>40</v>
      </c>
      <c r="F34" s="26">
        <v>11</v>
      </c>
      <c r="G34" s="27">
        <v>2</v>
      </c>
      <c r="H34" s="28">
        <v>2808</v>
      </c>
      <c r="I34" s="28">
        <v>187</v>
      </c>
      <c r="J34" s="29">
        <f t="shared" si="0"/>
        <v>-0.348643006263048</v>
      </c>
      <c r="K34" s="28">
        <v>4311</v>
      </c>
      <c r="L34" s="28">
        <v>235</v>
      </c>
      <c r="M34" s="30">
        <v>950293</v>
      </c>
      <c r="N34" s="31">
        <f t="shared" si="1"/>
        <v>953101</v>
      </c>
      <c r="O34" s="31">
        <f t="shared" si="2"/>
        <v>36834</v>
      </c>
      <c r="P34" s="34">
        <v>36647</v>
      </c>
      <c r="Q34" s="33"/>
    </row>
    <row r="35" spans="1:17" s="24" customFormat="1" ht="12.75">
      <c r="A35" s="25">
        <v>27</v>
      </c>
      <c r="B35" s="43">
        <v>24</v>
      </c>
      <c r="C35" s="26" t="s">
        <v>53</v>
      </c>
      <c r="D35" s="44" t="s">
        <v>54</v>
      </c>
      <c r="E35" s="26" t="s">
        <v>38</v>
      </c>
      <c r="F35" s="26">
        <v>8</v>
      </c>
      <c r="G35" s="27">
        <v>2</v>
      </c>
      <c r="H35" s="28">
        <v>2250</v>
      </c>
      <c r="I35" s="28">
        <v>175</v>
      </c>
      <c r="J35" s="29">
        <f t="shared" si="0"/>
        <v>-0.4767441860465116</v>
      </c>
      <c r="K35" s="28">
        <v>4300</v>
      </c>
      <c r="L35" s="28">
        <v>221</v>
      </c>
      <c r="M35" s="30">
        <v>460501</v>
      </c>
      <c r="N35" s="31">
        <f t="shared" si="1"/>
        <v>462751</v>
      </c>
      <c r="O35" s="31">
        <f t="shared" si="2"/>
        <v>18568</v>
      </c>
      <c r="P35" s="34">
        <v>18393</v>
      </c>
      <c r="Q35" s="33"/>
    </row>
    <row r="36" spans="1:17" ht="13.5" thickBot="1">
      <c r="A36" s="35"/>
      <c r="B36" s="35"/>
      <c r="C36" s="36"/>
      <c r="D36" s="36"/>
      <c r="E36" s="36"/>
      <c r="F36" s="36"/>
      <c r="G36" s="36"/>
      <c r="H36" s="37">
        <f>SUM(H9:H35)</f>
        <v>1267273.67</v>
      </c>
      <c r="I36" s="37">
        <f>SUM(I9:I35)</f>
        <v>42732</v>
      </c>
      <c r="J36" s="38">
        <f t="shared" si="0"/>
        <v>0.12088090704703158</v>
      </c>
      <c r="K36" s="37">
        <f>SUM(K9:K35)</f>
        <v>1130605.1</v>
      </c>
      <c r="L36" s="37">
        <f>SUM(L9:L35)</f>
        <v>38818</v>
      </c>
      <c r="M36" s="37">
        <f>SUM(M9:M35)</f>
        <v>12041037</v>
      </c>
      <c r="N36" s="39"/>
      <c r="O36" s="39"/>
      <c r="P36" s="37">
        <f>SUM(P9:P35)</f>
        <v>440279</v>
      </c>
      <c r="Q36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6384" width="9.140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2011-03-21T13:24:52Z</cp:lastPrinted>
  <dcterms:created xsi:type="dcterms:W3CDTF">2010-01-04T09:56:23Z</dcterms:created>
  <dcterms:modified xsi:type="dcterms:W3CDTF">2011-03-22T12:35:32Z</dcterms:modified>
  <cp:category/>
  <cp:version/>
  <cp:contentType/>
  <cp:contentStatus/>
</cp:coreProperties>
</file>