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16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<sst xmlns="http://schemas.openxmlformats.org/spreadsheetml/2006/main" count="130" uniqueCount="74">
  <si>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</si>
  <si>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</si>
  <si>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</si>
  <si>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</si>
  <si>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</si>
  <si>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</si>
  <si>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</si>
  <si>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</si>
  <si>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</si>
  <si>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</si>
  <si>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</si>
  <si>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</si>
  <si>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</si>
  <si>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</si>
  <si>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</si>
  <si>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</si>
  <si>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</si>
  <si>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</si>
  <si>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</si>
  <si>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</si>
  <si>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</si>
  <si>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</si>
  <si>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</si>
  <si>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</si>
  <si>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</si>
  <si>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</si>
  <si>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</si>
  <si>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</si>
  <si>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</si>
  <si>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</si>
  <si>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</si>
  <si>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</si>
  <si>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</si>
  <si>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</si>
  <si>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</si>
  <si>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</si>
  <si>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</si>
  <si>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</si>
  <si>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</si>
  <si>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</si>
  <si>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</si>
  <si>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</si>
  <si>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</si>
  <si>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PA-DORA</t>
  </si>
  <si>
    <t>PAR</t>
  </si>
  <si>
    <t>SAMMY'S ADVENTURES:THE SECRET PASSAGE</t>
  </si>
  <si>
    <t>new</t>
  </si>
  <si>
    <t>WDI</t>
  </si>
  <si>
    <t>UNI</t>
  </si>
  <si>
    <t>KING'S SPEECH</t>
  </si>
  <si>
    <t>GNOMEO AND JULIET 3D</t>
  </si>
  <si>
    <t>UNKNOWN</t>
  </si>
  <si>
    <t>DRIVE ANGRY 3D</t>
  </si>
  <si>
    <t>TRUE GRIT</t>
  </si>
  <si>
    <t>RANGO</t>
  </si>
  <si>
    <t>JUST GO WITH IT</t>
  </si>
  <si>
    <t>RITE, THE</t>
  </si>
  <si>
    <t>BATTLE: LOS ANGELES</t>
  </si>
  <si>
    <t>JUSTIN BIEBER:NEVER SAY NEVER 3D</t>
  </si>
  <si>
    <t>MECHANIC, THE</t>
  </si>
  <si>
    <t>SUCKER PUNCH</t>
  </si>
  <si>
    <t>LIMITLESS</t>
  </si>
  <si>
    <t>I AM NUMBER FOUR</t>
  </si>
  <si>
    <t>OCEAN WORLD 3D</t>
  </si>
  <si>
    <t>HOP</t>
  </si>
  <si>
    <t>SOLOMON KANE</t>
  </si>
  <si>
    <t>FASTER</t>
  </si>
  <si>
    <t>SOMEWHERE</t>
  </si>
  <si>
    <t>HALL PASS</t>
  </si>
  <si>
    <t>Apr,14-Apr,17</t>
  </si>
  <si>
    <t>AGORA</t>
  </si>
  <si>
    <t>SANCTUM 3D</t>
  </si>
  <si>
    <t>RIO 3D</t>
  </si>
  <si>
    <t>PAUL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</si>
</sst>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D36" sqref="D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44.14062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5">
        <v>2011</v>
      </c>
      <c r="I1" s="5" t="s">
        <v>2</v>
      </c>
      <c r="J1" s="6" t="s">
        <v>69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40651</v>
      </c>
      <c r="P2" s="18"/>
    </row>
    <row r="3" spans="5:10" ht="12.75">
      <c r="E3" s="12" t="s">
        <v>9</v>
      </c>
      <c r="I3" s="19" t="s">
        <v>10</v>
      </c>
      <c r="J3" s="20">
        <v>16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46</v>
      </c>
      <c r="C9" s="26" t="s">
        <v>72</v>
      </c>
      <c r="D9" s="44" t="s">
        <v>35</v>
      </c>
      <c r="E9" s="26" t="s">
        <v>38</v>
      </c>
      <c r="F9" s="26">
        <v>1</v>
      </c>
      <c r="G9" s="27">
        <v>16</v>
      </c>
      <c r="H9" s="28">
        <v>374424.16</v>
      </c>
      <c r="I9" s="28">
        <v>11199</v>
      </c>
      <c r="J9" s="29" t="e">
        <f aca="true" t="shared" si="0" ref="J9:J34">H9/K9-100%</f>
        <v>#DIV/0!</v>
      </c>
      <c r="K9" s="28"/>
      <c r="L9" s="28"/>
      <c r="M9" s="30"/>
      <c r="N9" s="31">
        <f aca="true" t="shared" si="1" ref="N9:N33">H9+M9</f>
        <v>374424.16</v>
      </c>
      <c r="O9" s="31">
        <f aca="true" t="shared" si="2" ref="O9:O33">I9+P9</f>
        <v>11199</v>
      </c>
      <c r="P9" s="32"/>
      <c r="Q9" s="33"/>
    </row>
    <row r="10" spans="1:17" s="24" customFormat="1" ht="12.75">
      <c r="A10" s="25">
        <v>2</v>
      </c>
      <c r="B10" s="43" t="s">
        <v>46</v>
      </c>
      <c r="C10" s="26" t="s">
        <v>71</v>
      </c>
      <c r="D10" s="44" t="s">
        <v>39</v>
      </c>
      <c r="E10" s="26" t="s">
        <v>40</v>
      </c>
      <c r="F10" s="26">
        <v>1</v>
      </c>
      <c r="G10" s="27">
        <v>12</v>
      </c>
      <c r="H10" s="28">
        <v>236451.6</v>
      </c>
      <c r="I10" s="28">
        <v>5402</v>
      </c>
      <c r="J10" s="29" t="e">
        <f t="shared" si="0"/>
        <v>#DIV/0!</v>
      </c>
      <c r="K10" s="28"/>
      <c r="L10" s="28"/>
      <c r="M10" s="30"/>
      <c r="N10" s="31">
        <f t="shared" si="1"/>
        <v>236451.6</v>
      </c>
      <c r="O10" s="31">
        <f t="shared" si="2"/>
        <v>5402</v>
      </c>
      <c r="P10" s="32"/>
      <c r="Q10" s="33"/>
    </row>
    <row r="11" spans="1:17" s="24" customFormat="1" ht="12.75">
      <c r="A11" s="25">
        <v>3</v>
      </c>
      <c r="B11" s="43">
        <v>2</v>
      </c>
      <c r="C11" s="26" t="s">
        <v>68</v>
      </c>
      <c r="D11" s="44" t="s">
        <v>37</v>
      </c>
      <c r="E11" s="26" t="s">
        <v>38</v>
      </c>
      <c r="F11" s="26">
        <v>2</v>
      </c>
      <c r="G11" s="27">
        <v>8</v>
      </c>
      <c r="H11" s="28">
        <v>104729</v>
      </c>
      <c r="I11" s="28">
        <v>3531</v>
      </c>
      <c r="J11" s="29">
        <f t="shared" si="0"/>
        <v>-0.08436863410241391</v>
      </c>
      <c r="K11" s="28">
        <v>114379</v>
      </c>
      <c r="L11" s="28">
        <v>3895</v>
      </c>
      <c r="M11" s="30">
        <v>151482</v>
      </c>
      <c r="N11" s="31">
        <f t="shared" si="1"/>
        <v>256211</v>
      </c>
      <c r="O11" s="31">
        <f t="shared" si="2"/>
        <v>8842</v>
      </c>
      <c r="P11" s="32">
        <v>5311</v>
      </c>
      <c r="Q11" s="33"/>
    </row>
    <row r="12" spans="1:17" s="24" customFormat="1" ht="12.75">
      <c r="A12" s="25">
        <v>4</v>
      </c>
      <c r="B12" s="43" t="s">
        <v>46</v>
      </c>
      <c r="C12" s="26" t="s">
        <v>73</v>
      </c>
      <c r="D12" s="44" t="s">
        <v>48</v>
      </c>
      <c r="E12" s="26" t="s">
        <v>38</v>
      </c>
      <c r="F12" s="26">
        <v>1</v>
      </c>
      <c r="G12" s="27">
        <v>4</v>
      </c>
      <c r="H12" s="28">
        <v>67866</v>
      </c>
      <c r="I12" s="28">
        <v>2314</v>
      </c>
      <c r="J12" s="29" t="e">
        <f t="shared" si="0"/>
        <v>#DIV/0!</v>
      </c>
      <c r="K12" s="28"/>
      <c r="L12" s="28"/>
      <c r="M12" s="30"/>
      <c r="N12" s="31">
        <f t="shared" si="1"/>
        <v>67866</v>
      </c>
      <c r="O12" s="31">
        <f t="shared" si="2"/>
        <v>2314</v>
      </c>
      <c r="P12" s="32"/>
      <c r="Q12" s="33"/>
    </row>
    <row r="13" spans="1:17" s="24" customFormat="1" ht="12.75">
      <c r="A13" s="25">
        <v>5</v>
      </c>
      <c r="B13" s="43">
        <v>3</v>
      </c>
      <c r="C13" s="26" t="s">
        <v>64</v>
      </c>
      <c r="D13" s="44" t="s">
        <v>48</v>
      </c>
      <c r="E13" s="26" t="s">
        <v>38</v>
      </c>
      <c r="F13" s="26">
        <v>3</v>
      </c>
      <c r="G13" s="27">
        <v>9</v>
      </c>
      <c r="H13" s="28">
        <v>56900.2</v>
      </c>
      <c r="I13" s="28">
        <v>2169</v>
      </c>
      <c r="J13" s="29">
        <f t="shared" si="0"/>
        <v>-0.31314792013712855</v>
      </c>
      <c r="K13" s="28">
        <v>82842</v>
      </c>
      <c r="L13" s="28">
        <v>3467</v>
      </c>
      <c r="M13" s="30">
        <v>200955</v>
      </c>
      <c r="N13" s="31">
        <f t="shared" si="1"/>
        <v>257855.2</v>
      </c>
      <c r="O13" s="31">
        <f t="shared" si="2"/>
        <v>10404</v>
      </c>
      <c r="P13" s="32">
        <v>8235</v>
      </c>
      <c r="Q13" s="33"/>
    </row>
    <row r="14" spans="1:17" s="24" customFormat="1" ht="12.75">
      <c r="A14" s="25">
        <v>6</v>
      </c>
      <c r="B14" s="43">
        <v>5</v>
      </c>
      <c r="C14" s="26" t="s">
        <v>55</v>
      </c>
      <c r="D14" s="44" t="s">
        <v>41</v>
      </c>
      <c r="E14" s="26" t="s">
        <v>36</v>
      </c>
      <c r="F14" s="26">
        <v>6</v>
      </c>
      <c r="G14" s="27">
        <v>7</v>
      </c>
      <c r="H14" s="28">
        <v>40766</v>
      </c>
      <c r="I14" s="28">
        <v>1365</v>
      </c>
      <c r="J14" s="29">
        <f t="shared" si="0"/>
        <v>-0.10606758327303023</v>
      </c>
      <c r="K14" s="28">
        <v>45603</v>
      </c>
      <c r="L14" s="28">
        <v>1497</v>
      </c>
      <c r="M14" s="30">
        <v>732737</v>
      </c>
      <c r="N14" s="31">
        <f t="shared" si="1"/>
        <v>773503</v>
      </c>
      <c r="O14" s="31">
        <f t="shared" si="2"/>
        <v>26574</v>
      </c>
      <c r="P14" s="32">
        <v>25209</v>
      </c>
      <c r="Q14" s="33"/>
    </row>
    <row r="15" spans="1:17" s="24" customFormat="1" ht="12.75">
      <c r="A15" s="25">
        <v>7</v>
      </c>
      <c r="B15" s="43">
        <v>6</v>
      </c>
      <c r="C15" s="26" t="s">
        <v>62</v>
      </c>
      <c r="D15" s="44" t="s">
        <v>47</v>
      </c>
      <c r="E15" s="26" t="s">
        <v>36</v>
      </c>
      <c r="F15" s="26">
        <v>3</v>
      </c>
      <c r="G15" s="27">
        <v>10</v>
      </c>
      <c r="H15" s="28">
        <v>34143</v>
      </c>
      <c r="I15" s="28">
        <v>1153</v>
      </c>
      <c r="J15" s="29">
        <f t="shared" si="0"/>
        <v>-0.2505268241285451</v>
      </c>
      <c r="K15" s="28">
        <v>45556</v>
      </c>
      <c r="L15" s="28">
        <v>1574</v>
      </c>
      <c r="M15" s="42">
        <v>167405</v>
      </c>
      <c r="N15" s="31">
        <f t="shared" si="1"/>
        <v>201548</v>
      </c>
      <c r="O15" s="31">
        <f t="shared" si="2"/>
        <v>7070</v>
      </c>
      <c r="P15" s="32">
        <v>5917</v>
      </c>
      <c r="Q15" s="33"/>
    </row>
    <row r="16" spans="1:17" s="24" customFormat="1" ht="12.75">
      <c r="A16" s="25">
        <v>8</v>
      </c>
      <c r="B16" s="43">
        <v>4</v>
      </c>
      <c r="C16" s="26" t="s">
        <v>56</v>
      </c>
      <c r="D16" s="44" t="s">
        <v>37</v>
      </c>
      <c r="E16" s="26" t="s">
        <v>38</v>
      </c>
      <c r="F16" s="26">
        <v>6</v>
      </c>
      <c r="G16" s="27">
        <v>6</v>
      </c>
      <c r="H16" s="28">
        <v>31392</v>
      </c>
      <c r="I16" s="28">
        <v>1045</v>
      </c>
      <c r="J16" s="29">
        <f t="shared" si="0"/>
        <v>-0.37401292175161527</v>
      </c>
      <c r="K16" s="28">
        <v>50148</v>
      </c>
      <c r="L16" s="28">
        <v>1653</v>
      </c>
      <c r="M16" s="42">
        <v>654384</v>
      </c>
      <c r="N16" s="31">
        <f t="shared" si="1"/>
        <v>685776</v>
      </c>
      <c r="O16" s="31">
        <f t="shared" si="2"/>
        <v>23252</v>
      </c>
      <c r="P16" s="32">
        <v>22207</v>
      </c>
      <c r="Q16" s="33"/>
    </row>
    <row r="17" spans="1:17" s="24" customFormat="1" ht="12.75">
      <c r="A17" s="25">
        <v>9</v>
      </c>
      <c r="B17" s="43">
        <v>7</v>
      </c>
      <c r="C17" s="46" t="s">
        <v>58</v>
      </c>
      <c r="D17" s="44" t="s">
        <v>44</v>
      </c>
      <c r="E17" s="26" t="s">
        <v>38</v>
      </c>
      <c r="F17" s="26">
        <v>5</v>
      </c>
      <c r="G17" s="27">
        <v>8</v>
      </c>
      <c r="H17" s="28">
        <v>30484</v>
      </c>
      <c r="I17" s="28">
        <v>767</v>
      </c>
      <c r="J17" s="29">
        <f t="shared" si="0"/>
        <v>-0.22762744501874932</v>
      </c>
      <c r="K17" s="28">
        <v>39468</v>
      </c>
      <c r="L17" s="28">
        <v>990</v>
      </c>
      <c r="M17" s="30">
        <v>401615</v>
      </c>
      <c r="N17" s="31">
        <f t="shared" si="1"/>
        <v>432099</v>
      </c>
      <c r="O17" s="31">
        <f t="shared" si="2"/>
        <v>11352</v>
      </c>
      <c r="P17" s="34">
        <v>10585</v>
      </c>
      <c r="Q17" s="33"/>
    </row>
    <row r="18" spans="1:17" s="24" customFormat="1" ht="12.75">
      <c r="A18" s="25">
        <v>10</v>
      </c>
      <c r="B18" s="43">
        <v>1</v>
      </c>
      <c r="C18" s="26" t="s">
        <v>61</v>
      </c>
      <c r="D18" s="44" t="s">
        <v>39</v>
      </c>
      <c r="E18" s="26" t="s">
        <v>38</v>
      </c>
      <c r="F18" s="26">
        <v>4</v>
      </c>
      <c r="G18" s="27">
        <v>8</v>
      </c>
      <c r="H18" s="28">
        <v>23280.4</v>
      </c>
      <c r="I18" s="28">
        <v>800</v>
      </c>
      <c r="J18" s="29">
        <f t="shared" si="0"/>
        <v>-0.7979475714201403</v>
      </c>
      <c r="K18" s="28">
        <v>115219.6</v>
      </c>
      <c r="L18" s="28">
        <v>3842</v>
      </c>
      <c r="M18" s="30">
        <v>724998</v>
      </c>
      <c r="N18" s="31">
        <f t="shared" si="1"/>
        <v>748278.4</v>
      </c>
      <c r="O18" s="31">
        <f t="shared" si="2"/>
        <v>25729</v>
      </c>
      <c r="P18" s="34">
        <v>24929</v>
      </c>
      <c r="Q18" s="33"/>
    </row>
    <row r="19" spans="1:17" s="24" customFormat="1" ht="12.75">
      <c r="A19" s="25">
        <v>11</v>
      </c>
      <c r="B19" s="43">
        <v>21</v>
      </c>
      <c r="C19" s="26" t="s">
        <v>59</v>
      </c>
      <c r="D19" s="44" t="s">
        <v>39</v>
      </c>
      <c r="E19" s="26" t="s">
        <v>43</v>
      </c>
      <c r="F19" s="26">
        <v>4</v>
      </c>
      <c r="G19" s="27">
        <v>4</v>
      </c>
      <c r="H19" s="28">
        <v>15889</v>
      </c>
      <c r="I19" s="28">
        <v>550</v>
      </c>
      <c r="J19" s="29">
        <f t="shared" si="0"/>
        <v>1.8196983141082521</v>
      </c>
      <c r="K19" s="28">
        <v>5635</v>
      </c>
      <c r="L19" s="28">
        <v>177</v>
      </c>
      <c r="M19" s="30">
        <v>96963</v>
      </c>
      <c r="N19" s="31">
        <f t="shared" si="1"/>
        <v>112852</v>
      </c>
      <c r="O19" s="31">
        <f t="shared" si="2"/>
        <v>3795</v>
      </c>
      <c r="P19" s="34">
        <v>3245</v>
      </c>
      <c r="Q19" s="33"/>
    </row>
    <row r="20" spans="1:17" s="24" customFormat="1" ht="12.75">
      <c r="A20" s="25">
        <v>12</v>
      </c>
      <c r="B20" s="43">
        <v>8</v>
      </c>
      <c r="C20" s="26" t="s">
        <v>50</v>
      </c>
      <c r="D20" s="44" t="s">
        <v>39</v>
      </c>
      <c r="E20" s="26" t="s">
        <v>38</v>
      </c>
      <c r="F20" s="26">
        <v>10</v>
      </c>
      <c r="G20" s="27">
        <v>8</v>
      </c>
      <c r="H20" s="28">
        <v>14269</v>
      </c>
      <c r="I20" s="28">
        <v>455</v>
      </c>
      <c r="J20" s="29">
        <f t="shared" si="0"/>
        <v>-0.5033933108272718</v>
      </c>
      <c r="K20" s="28">
        <v>28733</v>
      </c>
      <c r="L20" s="28">
        <v>908</v>
      </c>
      <c r="M20" s="30">
        <v>1042871</v>
      </c>
      <c r="N20" s="31">
        <f t="shared" si="1"/>
        <v>1057140</v>
      </c>
      <c r="O20" s="31">
        <f t="shared" si="2"/>
        <v>31350</v>
      </c>
      <c r="P20" s="34">
        <v>30895</v>
      </c>
      <c r="Q20" s="33"/>
    </row>
    <row r="21" spans="1:17" s="24" customFormat="1" ht="12.75">
      <c r="A21" s="25">
        <v>13</v>
      </c>
      <c r="B21" s="43">
        <v>15</v>
      </c>
      <c r="C21" s="26" t="s">
        <v>49</v>
      </c>
      <c r="D21" s="44" t="s">
        <v>39</v>
      </c>
      <c r="E21" s="26" t="s">
        <v>42</v>
      </c>
      <c r="F21" s="26">
        <v>11</v>
      </c>
      <c r="G21" s="27">
        <v>6</v>
      </c>
      <c r="H21" s="28">
        <v>13330</v>
      </c>
      <c r="I21" s="28">
        <v>537</v>
      </c>
      <c r="J21" s="29">
        <f t="shared" si="0"/>
        <v>-0.1718439363817097</v>
      </c>
      <c r="K21" s="28">
        <v>16096</v>
      </c>
      <c r="L21" s="28">
        <v>662</v>
      </c>
      <c r="M21" s="30">
        <v>1214004</v>
      </c>
      <c r="N21" s="31">
        <f t="shared" si="1"/>
        <v>1227334</v>
      </c>
      <c r="O21" s="31">
        <f t="shared" si="2"/>
        <v>47309</v>
      </c>
      <c r="P21" s="34">
        <v>46772</v>
      </c>
      <c r="Q21" s="33"/>
    </row>
    <row r="22" spans="1:17" s="24" customFormat="1" ht="12.75">
      <c r="A22" s="25">
        <v>14</v>
      </c>
      <c r="B22" s="43">
        <v>10</v>
      </c>
      <c r="C22" s="46" t="s">
        <v>57</v>
      </c>
      <c r="D22" s="44" t="s">
        <v>41</v>
      </c>
      <c r="E22" s="26" t="s">
        <v>36</v>
      </c>
      <c r="F22" s="26">
        <v>5</v>
      </c>
      <c r="G22" s="27">
        <v>8</v>
      </c>
      <c r="H22" s="28">
        <v>12264</v>
      </c>
      <c r="I22" s="28">
        <v>474</v>
      </c>
      <c r="J22" s="29">
        <f t="shared" si="0"/>
        <v>-0.4177744018230156</v>
      </c>
      <c r="K22" s="28">
        <v>21064</v>
      </c>
      <c r="L22" s="28">
        <v>718</v>
      </c>
      <c r="M22" s="30">
        <v>391552</v>
      </c>
      <c r="N22" s="31">
        <f t="shared" si="1"/>
        <v>403816</v>
      </c>
      <c r="O22" s="31">
        <f t="shared" si="2"/>
        <v>13986</v>
      </c>
      <c r="P22" s="34">
        <v>13512</v>
      </c>
      <c r="Q22" s="33"/>
    </row>
    <row r="23" spans="1:17" s="24" customFormat="1" ht="12.75">
      <c r="A23" s="25">
        <v>15</v>
      </c>
      <c r="B23" s="43">
        <v>16</v>
      </c>
      <c r="C23" s="26" t="s">
        <v>65</v>
      </c>
      <c r="D23" s="44" t="s">
        <v>39</v>
      </c>
      <c r="E23" s="26" t="s">
        <v>38</v>
      </c>
      <c r="F23" s="26">
        <v>3</v>
      </c>
      <c r="G23" s="27">
        <v>3</v>
      </c>
      <c r="H23" s="28">
        <v>11384</v>
      </c>
      <c r="I23" s="28">
        <v>387</v>
      </c>
      <c r="J23" s="29">
        <f t="shared" si="0"/>
        <v>-0.26592726334794947</v>
      </c>
      <c r="K23" s="28">
        <v>15508</v>
      </c>
      <c r="L23" s="28">
        <v>508</v>
      </c>
      <c r="M23" s="30">
        <v>57181</v>
      </c>
      <c r="N23" s="31">
        <f t="shared" si="1"/>
        <v>68565</v>
      </c>
      <c r="O23" s="31">
        <f t="shared" si="2"/>
        <v>2388</v>
      </c>
      <c r="P23" s="34">
        <v>2001</v>
      </c>
      <c r="Q23" s="33"/>
    </row>
    <row r="24" spans="1:17" s="24" customFormat="1" ht="12.75">
      <c r="A24" s="25">
        <v>16</v>
      </c>
      <c r="B24" s="43">
        <v>12</v>
      </c>
      <c r="C24" s="26" t="s">
        <v>66</v>
      </c>
      <c r="D24" s="44" t="s">
        <v>41</v>
      </c>
      <c r="E24" s="26" t="s">
        <v>36</v>
      </c>
      <c r="F24" s="26">
        <v>2</v>
      </c>
      <c r="G24" s="27">
        <v>6</v>
      </c>
      <c r="H24" s="28">
        <v>10562</v>
      </c>
      <c r="I24" s="28">
        <v>359</v>
      </c>
      <c r="J24" s="29">
        <f t="shared" si="0"/>
        <v>-0.43681347979097795</v>
      </c>
      <c r="K24" s="28">
        <v>18754</v>
      </c>
      <c r="L24" s="28">
        <v>647</v>
      </c>
      <c r="M24" s="30">
        <v>24122</v>
      </c>
      <c r="N24" s="31">
        <f t="shared" si="1"/>
        <v>34684</v>
      </c>
      <c r="O24" s="31">
        <f t="shared" si="2"/>
        <v>1208</v>
      </c>
      <c r="P24" s="34">
        <v>849</v>
      </c>
      <c r="Q24" s="33"/>
    </row>
    <row r="25" spans="1:17" s="24" customFormat="1" ht="12.75">
      <c r="A25" s="25">
        <v>17</v>
      </c>
      <c r="B25" s="43">
        <v>17</v>
      </c>
      <c r="C25" s="26" t="s">
        <v>52</v>
      </c>
      <c r="D25" s="44" t="s">
        <v>37</v>
      </c>
      <c r="E25" s="26" t="s">
        <v>38</v>
      </c>
      <c r="F25" s="26">
        <v>8</v>
      </c>
      <c r="G25" s="27">
        <v>6</v>
      </c>
      <c r="H25" s="28">
        <v>10561.4</v>
      </c>
      <c r="I25" s="28">
        <v>493</v>
      </c>
      <c r="J25" s="29">
        <f t="shared" si="0"/>
        <v>-0.31530632090761757</v>
      </c>
      <c r="K25" s="28">
        <v>15425</v>
      </c>
      <c r="L25" s="28">
        <v>413</v>
      </c>
      <c r="M25" s="30">
        <v>354887</v>
      </c>
      <c r="N25" s="31">
        <f t="shared" si="1"/>
        <v>365448.4</v>
      </c>
      <c r="O25" s="31">
        <f t="shared" si="2"/>
        <v>10216</v>
      </c>
      <c r="P25" s="34">
        <v>9723</v>
      </c>
      <c r="Q25" s="33"/>
    </row>
    <row r="26" spans="1:17" s="24" customFormat="1" ht="12.75">
      <c r="A26" s="25">
        <v>18</v>
      </c>
      <c r="B26" s="43">
        <v>18</v>
      </c>
      <c r="C26" s="26" t="s">
        <v>67</v>
      </c>
      <c r="D26" s="44" t="s">
        <v>39</v>
      </c>
      <c r="E26" s="26" t="s">
        <v>42</v>
      </c>
      <c r="F26" s="26">
        <v>2</v>
      </c>
      <c r="G26" s="27">
        <v>2</v>
      </c>
      <c r="H26" s="28">
        <v>10497</v>
      </c>
      <c r="I26" s="28">
        <v>337</v>
      </c>
      <c r="J26" s="29">
        <f t="shared" si="0"/>
        <v>-0.19606341426054985</v>
      </c>
      <c r="K26" s="28">
        <v>13057</v>
      </c>
      <c r="L26" s="28">
        <v>446</v>
      </c>
      <c r="M26" s="30">
        <v>17807</v>
      </c>
      <c r="N26" s="31">
        <f t="shared" si="1"/>
        <v>28304</v>
      </c>
      <c r="O26" s="31">
        <f t="shared" si="2"/>
        <v>975</v>
      </c>
      <c r="P26" s="34">
        <v>638</v>
      </c>
      <c r="Q26" s="33"/>
    </row>
    <row r="27" spans="1:17" s="24" customFormat="1" ht="12.75">
      <c r="A27" s="25">
        <v>19</v>
      </c>
      <c r="B27" s="43">
        <v>11</v>
      </c>
      <c r="C27" s="26" t="s">
        <v>54</v>
      </c>
      <c r="D27" s="44" t="s">
        <v>44</v>
      </c>
      <c r="E27" s="26" t="s">
        <v>38</v>
      </c>
      <c r="F27" s="26">
        <v>7</v>
      </c>
      <c r="G27" s="27">
        <v>9</v>
      </c>
      <c r="H27" s="28">
        <v>10372</v>
      </c>
      <c r="I27" s="28">
        <v>465</v>
      </c>
      <c r="J27" s="29">
        <f t="shared" si="0"/>
        <v>-0.4926132472360826</v>
      </c>
      <c r="K27" s="28">
        <v>20442</v>
      </c>
      <c r="L27" s="28">
        <v>879</v>
      </c>
      <c r="M27" s="30">
        <v>454873</v>
      </c>
      <c r="N27" s="31">
        <f t="shared" si="1"/>
        <v>465245</v>
      </c>
      <c r="O27" s="31">
        <f t="shared" si="2"/>
        <v>18474</v>
      </c>
      <c r="P27" s="34">
        <v>18009</v>
      </c>
      <c r="Q27" s="33"/>
    </row>
    <row r="28" spans="1:17" s="24" customFormat="1" ht="12.75">
      <c r="A28" s="25">
        <v>20</v>
      </c>
      <c r="B28" s="43" t="s">
        <v>46</v>
      </c>
      <c r="C28" s="26" t="s">
        <v>70</v>
      </c>
      <c r="D28" s="44" t="s">
        <v>39</v>
      </c>
      <c r="E28" s="26" t="s">
        <v>42</v>
      </c>
      <c r="F28" s="26">
        <v>1</v>
      </c>
      <c r="G28" s="27">
        <v>3</v>
      </c>
      <c r="H28" s="28">
        <v>10018</v>
      </c>
      <c r="I28" s="28">
        <v>315</v>
      </c>
      <c r="J28" s="29" t="e">
        <f t="shared" si="0"/>
        <v>#DIV/0!</v>
      </c>
      <c r="K28" s="28"/>
      <c r="L28" s="28"/>
      <c r="M28" s="30"/>
      <c r="N28" s="31">
        <f t="shared" si="1"/>
        <v>10018</v>
      </c>
      <c r="O28" s="31">
        <f t="shared" si="2"/>
        <v>315</v>
      </c>
      <c r="P28" s="34"/>
      <c r="Q28" s="33"/>
    </row>
    <row r="29" spans="1:17" s="24" customFormat="1" ht="12.75">
      <c r="A29" s="25">
        <v>21</v>
      </c>
      <c r="B29" s="43">
        <v>14</v>
      </c>
      <c r="C29" s="26" t="s">
        <v>63</v>
      </c>
      <c r="D29" s="44" t="s">
        <v>39</v>
      </c>
      <c r="E29" s="26" t="s">
        <v>43</v>
      </c>
      <c r="F29" s="26">
        <v>3</v>
      </c>
      <c r="G29" s="27">
        <v>9</v>
      </c>
      <c r="H29" s="28">
        <v>8563</v>
      </c>
      <c r="I29" s="28">
        <v>260</v>
      </c>
      <c r="J29" s="29">
        <f t="shared" si="0"/>
        <v>-0.5158864767073723</v>
      </c>
      <c r="K29" s="28">
        <v>17688</v>
      </c>
      <c r="L29" s="28">
        <v>494</v>
      </c>
      <c r="M29" s="30">
        <v>41581</v>
      </c>
      <c r="N29" s="31">
        <f t="shared" si="1"/>
        <v>50144</v>
      </c>
      <c r="O29" s="31">
        <f t="shared" si="2"/>
        <v>1418</v>
      </c>
      <c r="P29" s="34">
        <v>1158</v>
      </c>
      <c r="Q29" s="33"/>
    </row>
    <row r="30" spans="1:17" s="24" customFormat="1" ht="12.75">
      <c r="A30" s="25">
        <v>22</v>
      </c>
      <c r="B30" s="43">
        <v>13</v>
      </c>
      <c r="C30" s="26" t="s">
        <v>60</v>
      </c>
      <c r="D30" s="44" t="s">
        <v>37</v>
      </c>
      <c r="E30" s="26" t="s">
        <v>38</v>
      </c>
      <c r="F30" s="26">
        <v>4</v>
      </c>
      <c r="G30" s="27">
        <v>8</v>
      </c>
      <c r="H30" s="28">
        <v>7925</v>
      </c>
      <c r="I30" s="28">
        <v>300</v>
      </c>
      <c r="J30" s="29">
        <f t="shared" si="0"/>
        <v>-0.558274343682069</v>
      </c>
      <c r="K30" s="28">
        <v>17941</v>
      </c>
      <c r="L30" s="28">
        <v>601</v>
      </c>
      <c r="M30" s="30">
        <v>115224</v>
      </c>
      <c r="N30" s="31">
        <f t="shared" si="1"/>
        <v>123149</v>
      </c>
      <c r="O30" s="31">
        <f t="shared" si="2"/>
        <v>4349</v>
      </c>
      <c r="P30" s="34">
        <v>4049</v>
      </c>
      <c r="Q30" s="33"/>
    </row>
    <row r="31" spans="1:17" s="24" customFormat="1" ht="12.75">
      <c r="A31" s="25">
        <v>23</v>
      </c>
      <c r="B31" s="43">
        <v>22</v>
      </c>
      <c r="C31" s="26" t="s">
        <v>53</v>
      </c>
      <c r="D31" s="44" t="s">
        <v>44</v>
      </c>
      <c r="E31" s="26" t="s">
        <v>38</v>
      </c>
      <c r="F31" s="26">
        <v>8</v>
      </c>
      <c r="G31" s="27">
        <v>4</v>
      </c>
      <c r="H31" s="28">
        <v>6141</v>
      </c>
      <c r="I31" s="28">
        <v>270</v>
      </c>
      <c r="J31" s="29">
        <f t="shared" si="0"/>
        <v>0.7172818791946309</v>
      </c>
      <c r="K31" s="28">
        <v>3576</v>
      </c>
      <c r="L31" s="28">
        <v>153</v>
      </c>
      <c r="M31" s="30">
        <v>328433</v>
      </c>
      <c r="N31" s="31">
        <f t="shared" si="1"/>
        <v>334574</v>
      </c>
      <c r="O31" s="31">
        <f t="shared" si="2"/>
        <v>12391</v>
      </c>
      <c r="P31" s="34">
        <v>12121</v>
      </c>
      <c r="Q31" s="33"/>
    </row>
    <row r="32" spans="1:17" s="24" customFormat="1" ht="12.75">
      <c r="A32" s="25">
        <v>24</v>
      </c>
      <c r="B32" s="43">
        <v>9</v>
      </c>
      <c r="C32" s="41" t="s">
        <v>45</v>
      </c>
      <c r="D32" s="44" t="s">
        <v>39</v>
      </c>
      <c r="E32" s="26" t="s">
        <v>38</v>
      </c>
      <c r="F32" s="26">
        <v>17</v>
      </c>
      <c r="G32" s="27">
        <v>3</v>
      </c>
      <c r="H32" s="28">
        <v>5982</v>
      </c>
      <c r="I32" s="28">
        <v>314</v>
      </c>
      <c r="J32" s="29">
        <f t="shared" si="0"/>
        <v>-0.7216120625465376</v>
      </c>
      <c r="K32" s="28">
        <v>21488</v>
      </c>
      <c r="L32" s="28">
        <v>718</v>
      </c>
      <c r="M32" s="30">
        <v>1701852</v>
      </c>
      <c r="N32" s="31">
        <f t="shared" si="1"/>
        <v>1707834</v>
      </c>
      <c r="O32" s="31">
        <f t="shared" si="2"/>
        <v>58689</v>
      </c>
      <c r="P32" s="34">
        <v>58375</v>
      </c>
      <c r="Q32" s="33"/>
    </row>
    <row r="33" spans="1:17" s="24" customFormat="1" ht="12.75">
      <c r="A33" s="25">
        <v>25</v>
      </c>
      <c r="B33" s="43">
        <v>20</v>
      </c>
      <c r="C33" s="26" t="s">
        <v>51</v>
      </c>
      <c r="D33" s="44" t="s">
        <v>37</v>
      </c>
      <c r="E33" s="26" t="s">
        <v>38</v>
      </c>
      <c r="F33" s="26">
        <v>9</v>
      </c>
      <c r="G33" s="27">
        <v>7</v>
      </c>
      <c r="H33" s="28">
        <v>4480</v>
      </c>
      <c r="I33" s="28">
        <v>240</v>
      </c>
      <c r="J33" s="29">
        <f t="shared" si="0"/>
        <v>-0.2817059483726151</v>
      </c>
      <c r="K33" s="28">
        <v>6237</v>
      </c>
      <c r="L33" s="28">
        <v>260</v>
      </c>
      <c r="M33" s="30">
        <v>863096</v>
      </c>
      <c r="N33" s="31">
        <f t="shared" si="1"/>
        <v>867576</v>
      </c>
      <c r="O33" s="31">
        <f t="shared" si="2"/>
        <v>31778</v>
      </c>
      <c r="P33" s="34">
        <v>31538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1152673.7599999998</v>
      </c>
      <c r="I34" s="37">
        <f>SUM(I9:I33)</f>
        <v>35501</v>
      </c>
      <c r="J34" s="38">
        <f t="shared" si="0"/>
        <v>0.6124477589725308</v>
      </c>
      <c r="K34" s="37">
        <f>SUM(K9:K33)</f>
        <v>714859.6</v>
      </c>
      <c r="L34" s="37">
        <f>SUM(L9:L33)</f>
        <v>24502</v>
      </c>
      <c r="M34" s="37">
        <f>SUM(M9:M33)</f>
        <v>9738022</v>
      </c>
      <c r="N34" s="39"/>
      <c r="O34" s="39"/>
      <c r="P34" s="37">
        <f>SUM(P9:P33)</f>
        <v>335278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2011-04-18T14:46:46Z</cp:lastPrinted>
  <dcterms:created xsi:type="dcterms:W3CDTF">2010-01-04T09:56:23Z</dcterms:created>
  <dcterms:modified xsi:type="dcterms:W3CDTF">2011-04-18T15:34:16Z</dcterms:modified>
  <cp:category/>
  <cp:version/>
  <cp:contentType/>
  <cp:contentStatus/>
</cp:coreProperties>
</file>