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85" windowWidth="17340" windowHeight="4830" tabRatio="979" activeTab="0"/>
  </bookViews>
  <sheets>
    <sheet name="WEEK 18" sheetId="1" r:id="rId1"/>
  </sheets>
  <definedNames>
    <definedName name="_xlnm.Print_Area" localSheetId="0">'WEEK 18'!$D$2:$T$34</definedName>
  </definedNames>
  <calcPr fullCalcOnLoad="1"/>
</workbook>
</file>

<file path=xl/sharedStrings.xml><?xml version="1.0" encoding="utf-8"?>
<sst xmlns="http://schemas.openxmlformats.org/spreadsheetml/2006/main" count="127" uniqueCount="74">
  <si>
    <t>WEEKEND OF</t>
  </si>
  <si>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</si>
  <si>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</si>
  <si>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WEEK  OF</t>
  </si>
  <si>
    <t xml:space="preserve">               US  $  =</t>
  </si>
  <si>
    <t>Top 20</t>
  </si>
  <si>
    <t>Week</t>
  </si>
  <si>
    <t>FOR  PRINT</t>
  </si>
  <si>
    <t>DATE PREPARED</t>
  </si>
  <si>
    <t>TO:</t>
  </si>
  <si>
    <t>UIP, BVI, WB, FOX, SONY</t>
  </si>
  <si>
    <t>FORMAT</t>
  </si>
  <si>
    <t xml:space="preserve">FORMAT </t>
  </si>
  <si>
    <t>FROM:   KINEMATOGRAFI   d.d.  Zagreb</t>
  </si>
  <si>
    <t>CONTINENTAL FILM - ZAGREB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</si>
  <si>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</si>
  <si>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</si>
  <si>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</si>
  <si>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</si>
  <si>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</si>
  <si>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</si>
  <si>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</si>
  <si>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</si>
  <si>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</si>
  <si>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</si>
  <si>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</si>
  <si>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</si>
  <si>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</si>
  <si>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</si>
  <si>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B.O.</t>
  </si>
  <si>
    <t>ADMISS.</t>
  </si>
  <si>
    <t>INC / DEC</t>
  </si>
  <si>
    <t>CUM.  B.O.</t>
  </si>
  <si>
    <t>FOX</t>
  </si>
  <si>
    <t>CF</t>
  </si>
  <si>
    <t>new</t>
  </si>
  <si>
    <t>WB</t>
  </si>
  <si>
    <t>Blitz</t>
  </si>
  <si>
    <t>IND</t>
  </si>
  <si>
    <t>Duplicato</t>
  </si>
  <si>
    <t>WDI</t>
  </si>
  <si>
    <t>SONY</t>
  </si>
  <si>
    <t>Discovery</t>
  </si>
  <si>
    <t>PA-DORA</t>
  </si>
  <si>
    <t>LOC</t>
  </si>
  <si>
    <t>PAR</t>
  </si>
  <si>
    <t>2011.</t>
  </si>
  <si>
    <t>UNI</t>
  </si>
  <si>
    <t>KING'S SPEECH</t>
  </si>
  <si>
    <t>GNOMEO AND JULIET 3D</t>
  </si>
  <si>
    <t>DRIVE ANGRY 3D</t>
  </si>
  <si>
    <t xml:space="preserve">RANGO </t>
  </si>
  <si>
    <t>JUST GO WITH IT</t>
  </si>
  <si>
    <t>RITE, THE</t>
  </si>
  <si>
    <t>BATTLE: LOS ANGELES</t>
  </si>
  <si>
    <t>LIMITLESS</t>
  </si>
  <si>
    <t>MECHANIC, THE</t>
  </si>
  <si>
    <t>I AM NUMBER FOUR</t>
  </si>
  <si>
    <t>HOP</t>
  </si>
  <si>
    <t>OCEAN WORLD 3D</t>
  </si>
  <si>
    <t>HALL PASS</t>
  </si>
  <si>
    <t>SOMEWHERE</t>
  </si>
  <si>
    <t>RIO 3D</t>
  </si>
  <si>
    <t>SANCTUM 3D</t>
  </si>
  <si>
    <t>PAUL</t>
  </si>
  <si>
    <t>AGORA</t>
  </si>
  <si>
    <t>WATER FOR ELEPHANTS</t>
  </si>
  <si>
    <t>TUCKER AND DALE VS EVIL</t>
  </si>
  <si>
    <t>IN A BETTER WORLD</t>
  </si>
  <si>
    <t>Apr,28-May,01</t>
  </si>
  <si>
    <t>Apr,28-May,04</t>
  </si>
  <si>
    <t>THOR</t>
  </si>
  <si>
    <t>RED RIDING HOOD</t>
  </si>
  <si>
    <t>SHOW MUST GO ON, THE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</si>
</sst>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d&quot;, &quot;mmm\ yy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color indexed="63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CRO_Swiss_Con-Norm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12" fillId="0" borderId="0">
      <alignment/>
      <protection/>
    </xf>
    <xf numFmtId="0" fontId="24" fillId="22" borderId="0" applyNumberFormat="0" applyBorder="0" applyAlignment="0" applyProtection="0"/>
    <xf numFmtId="0" fontId="0" fillId="0" borderId="0">
      <alignment/>
      <protection/>
    </xf>
    <xf numFmtId="0" fontId="1" fillId="23" borderId="7" applyNumberFormat="0" applyFont="0" applyAlignment="0" applyProtection="0"/>
    <xf numFmtId="0" fontId="25" fillId="20" borderId="8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54" applyFont="1">
      <alignment/>
      <protection/>
    </xf>
    <xf numFmtId="0" fontId="2" fillId="0" borderId="0" xfId="54" applyFont="1" applyBorder="1">
      <alignment/>
      <protection/>
    </xf>
    <xf numFmtId="0" fontId="0" fillId="0" borderId="0" xfId="54">
      <alignment/>
      <protection/>
    </xf>
    <xf numFmtId="0" fontId="0" fillId="0" borderId="0" xfId="0" applyFont="1" applyAlignment="1">
      <alignment/>
    </xf>
    <xf numFmtId="0" fontId="2" fillId="0" borderId="10" xfId="54" applyFont="1" applyBorder="1">
      <alignment/>
      <protection/>
    </xf>
    <xf numFmtId="0" fontId="2" fillId="0" borderId="11" xfId="54" applyFont="1" applyBorder="1">
      <alignment/>
      <protection/>
    </xf>
    <xf numFmtId="0" fontId="2" fillId="0" borderId="12" xfId="54" applyFont="1" applyBorder="1">
      <alignment/>
      <protection/>
    </xf>
    <xf numFmtId="0" fontId="3" fillId="0" borderId="12" xfId="54" applyFont="1" applyBorder="1">
      <alignment/>
      <protection/>
    </xf>
    <xf numFmtId="0" fontId="2" fillId="0" borderId="13" xfId="54" applyFont="1" applyBorder="1">
      <alignment/>
      <protection/>
    </xf>
    <xf numFmtId="0" fontId="2" fillId="0" borderId="14" xfId="54" applyFont="1" applyBorder="1">
      <alignment/>
      <protection/>
    </xf>
    <xf numFmtId="2" fontId="2" fillId="0" borderId="10" xfId="54" applyNumberFormat="1" applyFont="1" applyBorder="1" applyAlignment="1">
      <alignment horizontal="center"/>
      <protection/>
    </xf>
    <xf numFmtId="0" fontId="2" fillId="0" borderId="15" xfId="54" applyFont="1" applyBorder="1">
      <alignment/>
      <protection/>
    </xf>
    <xf numFmtId="0" fontId="4" fillId="0" borderId="0" xfId="54" applyFont="1">
      <alignment/>
      <protection/>
    </xf>
    <xf numFmtId="0" fontId="5" fillId="0" borderId="0" xfId="54" applyFont="1">
      <alignment/>
      <protection/>
    </xf>
    <xf numFmtId="0" fontId="2" fillId="0" borderId="16" xfId="54" applyFont="1" applyBorder="1">
      <alignment/>
      <protection/>
    </xf>
    <xf numFmtId="0" fontId="2" fillId="0" borderId="17" xfId="54" applyFont="1" applyBorder="1">
      <alignment/>
      <protection/>
    </xf>
    <xf numFmtId="0" fontId="3" fillId="0" borderId="18" xfId="54" applyFont="1" applyBorder="1">
      <alignment/>
      <protection/>
    </xf>
    <xf numFmtId="0" fontId="2" fillId="0" borderId="19" xfId="54" applyFont="1" applyBorder="1">
      <alignment/>
      <protection/>
    </xf>
    <xf numFmtId="2" fontId="2" fillId="0" borderId="20" xfId="54" applyNumberFormat="1" applyFont="1" applyBorder="1" applyAlignment="1">
      <alignment horizontal="center"/>
      <protection/>
    </xf>
    <xf numFmtId="0" fontId="2" fillId="0" borderId="0" xfId="54" applyFont="1" applyFill="1" applyBorder="1">
      <alignment/>
      <protection/>
    </xf>
    <xf numFmtId="0" fontId="6" fillId="0" borderId="0" xfId="54" applyFont="1">
      <alignment/>
      <protection/>
    </xf>
    <xf numFmtId="0" fontId="7" fillId="0" borderId="0" xfId="54" applyFont="1">
      <alignment/>
      <protection/>
    </xf>
    <xf numFmtId="172" fontId="3" fillId="0" borderId="0" xfId="54" applyNumberFormat="1" applyFont="1" applyAlignment="1">
      <alignment horizontal="center"/>
      <protection/>
    </xf>
    <xf numFmtId="0" fontId="7" fillId="0" borderId="0" xfId="54" applyFont="1" applyAlignment="1">
      <alignment horizontal="left"/>
      <protection/>
    </xf>
    <xf numFmtId="0" fontId="3" fillId="0" borderId="0" xfId="54" applyFont="1">
      <alignment/>
      <protection/>
    </xf>
    <xf numFmtId="0" fontId="0" fillId="0" borderId="0" xfId="54" applyFont="1">
      <alignment/>
      <protection/>
    </xf>
    <xf numFmtId="0" fontId="0" fillId="0" borderId="0" xfId="54" applyBorder="1">
      <alignment/>
      <protection/>
    </xf>
    <xf numFmtId="0" fontId="0" fillId="0" borderId="0" xfId="54" applyBorder="1" applyAlignment="1">
      <alignment horizontal="right"/>
      <protection/>
    </xf>
    <xf numFmtId="0" fontId="7" fillId="0" borderId="0" xfId="54" applyFont="1" applyBorder="1">
      <alignment/>
      <protection/>
    </xf>
    <xf numFmtId="0" fontId="3" fillId="24" borderId="21" xfId="54" applyFont="1" applyFill="1" applyBorder="1" applyAlignment="1">
      <alignment horizontal="center"/>
      <protection/>
    </xf>
    <xf numFmtId="0" fontId="3" fillId="0" borderId="21" xfId="54" applyFont="1" applyBorder="1" applyAlignment="1">
      <alignment horizontal="center"/>
      <protection/>
    </xf>
    <xf numFmtId="0" fontId="3" fillId="25" borderId="21" xfId="54" applyFont="1" applyFill="1" applyBorder="1" applyAlignment="1">
      <alignment horizontal="center"/>
      <protection/>
    </xf>
    <xf numFmtId="0" fontId="8" fillId="0" borderId="21" xfId="54" applyFont="1" applyBorder="1" applyAlignment="1">
      <alignment horizontal="center"/>
      <protection/>
    </xf>
    <xf numFmtId="10" fontId="3" fillId="0" borderId="21" xfId="54" applyNumberFormat="1" applyFont="1" applyFill="1" applyBorder="1" applyAlignment="1">
      <alignment horizontal="center"/>
      <protection/>
    </xf>
    <xf numFmtId="3" fontId="10" fillId="0" borderId="21" xfId="54" applyNumberFormat="1" applyFont="1" applyFill="1" applyBorder="1" applyAlignment="1">
      <alignment horizontal="right"/>
      <protection/>
    </xf>
    <xf numFmtId="3" fontId="11" fillId="0" borderId="0" xfId="54" applyNumberFormat="1" applyFont="1" applyBorder="1" applyAlignment="1" applyProtection="1">
      <alignment horizontal="right"/>
      <protection locked="0"/>
    </xf>
    <xf numFmtId="3" fontId="11" fillId="0" borderId="21" xfId="54" applyNumberFormat="1" applyFont="1" applyBorder="1" applyAlignment="1" applyProtection="1">
      <alignment horizontal="right"/>
      <protection locked="0"/>
    </xf>
    <xf numFmtId="3" fontId="9" fillId="0" borderId="0" xfId="54" applyNumberFormat="1" applyFont="1" applyBorder="1" applyAlignment="1">
      <alignment horizontal="right"/>
      <protection/>
    </xf>
    <xf numFmtId="3" fontId="0" fillId="0" borderId="0" xfId="54" applyNumberFormat="1" applyFill="1">
      <alignment/>
      <protection/>
    </xf>
    <xf numFmtId="0" fontId="0" fillId="0" borderId="0" xfId="54" applyFill="1">
      <alignment/>
      <protection/>
    </xf>
    <xf numFmtId="0" fontId="3" fillId="25" borderId="0" xfId="54" applyFont="1" applyFill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3" fontId="10" fillId="24" borderId="22" xfId="54" applyNumberFormat="1" applyFont="1" applyFill="1" applyBorder="1" applyAlignment="1">
      <alignment horizontal="right"/>
      <protection/>
    </xf>
    <xf numFmtId="10" fontId="3" fillId="0" borderId="19" xfId="54" applyNumberFormat="1" applyFont="1" applyFill="1" applyBorder="1" applyAlignment="1">
      <alignment horizontal="center"/>
      <protection/>
    </xf>
    <xf numFmtId="3" fontId="10" fillId="25" borderId="0" xfId="54" applyNumberFormat="1" applyFont="1" applyFill="1" applyBorder="1" applyAlignment="1">
      <alignment horizontal="right"/>
      <protection/>
    </xf>
    <xf numFmtId="3" fontId="10" fillId="0" borderId="0" xfId="54" applyNumberFormat="1" applyFont="1" applyFill="1" applyBorder="1" applyAlignment="1">
      <alignment horizontal="right"/>
      <protection/>
    </xf>
    <xf numFmtId="3" fontId="29" fillId="0" borderId="21" xfId="54" applyNumberFormat="1" applyFont="1" applyBorder="1" applyAlignment="1" applyProtection="1">
      <alignment horizontal="right"/>
      <protection locked="0"/>
    </xf>
    <xf numFmtId="3" fontId="29" fillId="0" borderId="23" xfId="54" applyNumberFormat="1" applyFont="1" applyFill="1" applyBorder="1" applyAlignment="1">
      <alignment horizontal="right"/>
      <protection/>
    </xf>
    <xf numFmtId="0" fontId="8" fillId="0" borderId="24" xfId="54" applyFont="1" applyBorder="1" applyAlignment="1">
      <alignment horizontal="center"/>
      <protection/>
    </xf>
    <xf numFmtId="3" fontId="11" fillId="0" borderId="0" xfId="60" applyNumberFormat="1" applyFont="1" applyFill="1" applyBorder="1" applyAlignment="1">
      <alignment horizontal="right"/>
    </xf>
    <xf numFmtId="3" fontId="11" fillId="0" borderId="0" xfId="54" applyNumberFormat="1" applyFont="1" applyFill="1" applyBorder="1" applyAlignment="1">
      <alignment horizontal="right"/>
      <protection/>
    </xf>
    <xf numFmtId="0" fontId="8" fillId="0" borderId="21" xfId="54" applyFont="1" applyFill="1" applyBorder="1" applyAlignment="1">
      <alignment horizontal="center"/>
      <protection/>
    </xf>
    <xf numFmtId="3" fontId="10" fillId="0" borderId="21" xfId="54" applyNumberFormat="1" applyFont="1" applyBorder="1" applyAlignment="1">
      <alignment horizontal="right"/>
      <protection/>
    </xf>
    <xf numFmtId="3" fontId="10" fillId="0" borderId="23" xfId="54" applyNumberFormat="1" applyFont="1" applyBorder="1" applyAlignment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avadno_WEEKLY COMPETITIVE REPORT" xfId="52"/>
    <cellStyle name="Neutral" xfId="53"/>
    <cellStyle name="Normal_WEEK 1-18.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0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46</v>
      </c>
      <c r="L2" s="6" t="s">
        <v>0</v>
      </c>
      <c r="M2" s="7"/>
      <c r="N2" s="8"/>
      <c r="O2" s="9" t="s">
        <v>69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70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18</v>
      </c>
      <c r="N4" s="22" t="s">
        <v>7</v>
      </c>
      <c r="Q4" s="22"/>
      <c r="R4" s="1" t="s">
        <v>8</v>
      </c>
      <c r="S4" s="1"/>
      <c r="T4" s="23">
        <v>40668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 t="s">
        <v>35</v>
      </c>
      <c r="F10" s="31" t="s">
        <v>71</v>
      </c>
      <c r="G10" s="31" t="s">
        <v>45</v>
      </c>
      <c r="H10" s="31" t="s">
        <v>37</v>
      </c>
      <c r="I10" s="33">
        <v>1</v>
      </c>
      <c r="J10" s="33">
        <v>14</v>
      </c>
      <c r="K10" s="53">
        <v>690101</v>
      </c>
      <c r="L10" s="53">
        <v>16130</v>
      </c>
      <c r="M10" s="34" t="e">
        <f aca="true" t="shared" si="0" ref="M10:M34">O10/N10-100%</f>
        <v>#DIV/0!</v>
      </c>
      <c r="N10" s="35"/>
      <c r="O10" s="35">
        <v>889240.4</v>
      </c>
      <c r="P10" s="35">
        <v>21228</v>
      </c>
      <c r="Q10" s="48"/>
      <c r="R10" s="35">
        <f aca="true" t="shared" si="1" ref="R10:R33">O10+Q10</f>
        <v>889240.4</v>
      </c>
      <c r="S10" s="47"/>
      <c r="T10" s="37">
        <f aca="true" t="shared" si="2" ref="T10:T33">S10+P10</f>
        <v>21228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>
        <v>1</v>
      </c>
      <c r="F11" s="31" t="s">
        <v>62</v>
      </c>
      <c r="G11" s="31" t="s">
        <v>33</v>
      </c>
      <c r="H11" s="31" t="s">
        <v>37</v>
      </c>
      <c r="I11" s="33">
        <v>3</v>
      </c>
      <c r="J11" s="52">
        <v>16</v>
      </c>
      <c r="K11" s="53">
        <v>386951</v>
      </c>
      <c r="L11" s="53">
        <v>11495</v>
      </c>
      <c r="M11" s="34">
        <f t="shared" si="0"/>
        <v>-0.0513585181557189</v>
      </c>
      <c r="N11" s="35">
        <v>451631.8</v>
      </c>
      <c r="O11" s="35">
        <v>428436.66</v>
      </c>
      <c r="P11" s="35">
        <v>12748</v>
      </c>
      <c r="Q11" s="48">
        <v>904348.96</v>
      </c>
      <c r="R11" s="35">
        <f t="shared" si="1"/>
        <v>1332785.6199999999</v>
      </c>
      <c r="S11" s="47">
        <v>26922</v>
      </c>
      <c r="T11" s="37">
        <f t="shared" si="2"/>
        <v>39670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 t="s">
        <v>35</v>
      </c>
      <c r="F12" s="31" t="s">
        <v>72</v>
      </c>
      <c r="G12" s="31" t="s">
        <v>36</v>
      </c>
      <c r="H12" s="31" t="s">
        <v>37</v>
      </c>
      <c r="I12" s="33">
        <v>1</v>
      </c>
      <c r="J12" s="33">
        <v>9</v>
      </c>
      <c r="K12" s="53">
        <v>105325</v>
      </c>
      <c r="L12" s="53">
        <v>3621</v>
      </c>
      <c r="M12" s="34" t="e">
        <f t="shared" si="0"/>
        <v>#DIV/0!</v>
      </c>
      <c r="N12" s="35"/>
      <c r="O12" s="35">
        <v>128124.2</v>
      </c>
      <c r="P12" s="35">
        <v>4519</v>
      </c>
      <c r="Q12" s="48"/>
      <c r="R12" s="35">
        <f t="shared" si="1"/>
        <v>128124.2</v>
      </c>
      <c r="S12" s="47"/>
      <c r="T12" s="37">
        <f t="shared" si="2"/>
        <v>4519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>
        <v>3</v>
      </c>
      <c r="F13" s="31" t="s">
        <v>66</v>
      </c>
      <c r="G13" s="31" t="s">
        <v>33</v>
      </c>
      <c r="H13" s="31" t="s">
        <v>37</v>
      </c>
      <c r="I13" s="33">
        <v>2</v>
      </c>
      <c r="J13" s="33">
        <v>13</v>
      </c>
      <c r="K13" s="53">
        <v>84706</v>
      </c>
      <c r="L13" s="53">
        <v>2702</v>
      </c>
      <c r="M13" s="34">
        <f t="shared" si="0"/>
        <v>-0.2564210497728955</v>
      </c>
      <c r="N13" s="35">
        <v>147289</v>
      </c>
      <c r="O13" s="35">
        <v>109521</v>
      </c>
      <c r="P13" s="35">
        <v>3597</v>
      </c>
      <c r="Q13" s="48">
        <v>147289</v>
      </c>
      <c r="R13" s="35">
        <f t="shared" si="1"/>
        <v>256810</v>
      </c>
      <c r="S13" s="47">
        <v>5030</v>
      </c>
      <c r="T13" s="37">
        <f t="shared" si="2"/>
        <v>8627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>
        <v>4</v>
      </c>
      <c r="F14" s="31" t="s">
        <v>60</v>
      </c>
      <c r="G14" s="31" t="s">
        <v>36</v>
      </c>
      <c r="H14" s="31" t="s">
        <v>37</v>
      </c>
      <c r="I14" s="33">
        <v>4</v>
      </c>
      <c r="J14" s="52">
        <v>8</v>
      </c>
      <c r="K14" s="53">
        <v>81547</v>
      </c>
      <c r="L14" s="53">
        <v>2722</v>
      </c>
      <c r="M14" s="34">
        <f t="shared" si="0"/>
        <v>-0.19584671867829284</v>
      </c>
      <c r="N14" s="35">
        <v>122024</v>
      </c>
      <c r="O14" s="35">
        <v>98126</v>
      </c>
      <c r="P14" s="35">
        <v>3335</v>
      </c>
      <c r="Q14" s="48">
        <v>425346</v>
      </c>
      <c r="R14" s="35">
        <f t="shared" si="1"/>
        <v>523472</v>
      </c>
      <c r="S14" s="47">
        <v>14741</v>
      </c>
      <c r="T14" s="37">
        <f t="shared" si="2"/>
        <v>18076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5</v>
      </c>
      <c r="F15" s="31" t="s">
        <v>55</v>
      </c>
      <c r="G15" s="31" t="s">
        <v>38</v>
      </c>
      <c r="H15" s="31" t="s">
        <v>37</v>
      </c>
      <c r="I15" s="33">
        <v>6</v>
      </c>
      <c r="J15" s="33">
        <v>10</v>
      </c>
      <c r="K15" s="53">
        <v>70095</v>
      </c>
      <c r="L15" s="53">
        <v>2283</v>
      </c>
      <c r="M15" s="34">
        <f t="shared" si="0"/>
        <v>-0.18163033472393597</v>
      </c>
      <c r="N15" s="35">
        <v>102114</v>
      </c>
      <c r="O15" s="35">
        <v>83567</v>
      </c>
      <c r="P15" s="35">
        <v>2775</v>
      </c>
      <c r="Q15" s="48">
        <v>965284.2000000001</v>
      </c>
      <c r="R15" s="35">
        <f t="shared" si="1"/>
        <v>1048851.2000000002</v>
      </c>
      <c r="S15" s="47">
        <v>33584</v>
      </c>
      <c r="T15" s="37">
        <f t="shared" si="2"/>
        <v>36359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>
        <v>2</v>
      </c>
      <c r="F16" s="31" t="s">
        <v>63</v>
      </c>
      <c r="G16" s="31" t="s">
        <v>38</v>
      </c>
      <c r="H16" s="31" t="s">
        <v>39</v>
      </c>
      <c r="I16" s="33">
        <v>3</v>
      </c>
      <c r="J16" s="52">
        <v>12</v>
      </c>
      <c r="K16" s="53">
        <v>65514</v>
      </c>
      <c r="L16" s="53">
        <v>1637</v>
      </c>
      <c r="M16" s="34">
        <f t="shared" si="0"/>
        <v>-0.6835042649272454</v>
      </c>
      <c r="N16" s="35">
        <v>249125</v>
      </c>
      <c r="O16" s="35">
        <v>78847</v>
      </c>
      <c r="P16" s="35">
        <v>2003</v>
      </c>
      <c r="Q16" s="48">
        <v>590558.6</v>
      </c>
      <c r="R16" s="35">
        <f t="shared" si="1"/>
        <v>669405.6</v>
      </c>
      <c r="S16" s="47">
        <v>13278</v>
      </c>
      <c r="T16" s="37">
        <f t="shared" si="2"/>
        <v>15281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 t="s">
        <v>35</v>
      </c>
      <c r="F17" s="31" t="s">
        <v>73</v>
      </c>
      <c r="G17" s="31" t="s">
        <v>44</v>
      </c>
      <c r="H17" s="31" t="s">
        <v>34</v>
      </c>
      <c r="I17" s="49">
        <v>1</v>
      </c>
      <c r="J17" s="33">
        <v>9</v>
      </c>
      <c r="K17" s="54">
        <v>35997</v>
      </c>
      <c r="L17" s="53">
        <v>1204</v>
      </c>
      <c r="M17" s="34" t="e">
        <f t="shared" si="0"/>
        <v>#DIV/0!</v>
      </c>
      <c r="N17" s="35"/>
      <c r="O17" s="35">
        <v>52604</v>
      </c>
      <c r="P17" s="35">
        <v>1845</v>
      </c>
      <c r="Q17" s="48"/>
      <c r="R17" s="35">
        <f t="shared" si="1"/>
        <v>52604</v>
      </c>
      <c r="S17" s="47"/>
      <c r="T17" s="37">
        <f t="shared" si="2"/>
        <v>1845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7</v>
      </c>
      <c r="F18" s="31" t="s">
        <v>67</v>
      </c>
      <c r="G18" s="31" t="s">
        <v>38</v>
      </c>
      <c r="H18" s="31" t="s">
        <v>39</v>
      </c>
      <c r="I18" s="49">
        <v>2</v>
      </c>
      <c r="J18" s="33">
        <v>5</v>
      </c>
      <c r="K18" s="54">
        <v>33838</v>
      </c>
      <c r="L18" s="53">
        <v>1109</v>
      </c>
      <c r="M18" s="34">
        <f t="shared" si="0"/>
        <v>-0.2813146528256688</v>
      </c>
      <c r="N18" s="35">
        <v>55102</v>
      </c>
      <c r="O18" s="35">
        <v>39601</v>
      </c>
      <c r="P18" s="35">
        <v>1322</v>
      </c>
      <c r="Q18" s="48">
        <v>55102</v>
      </c>
      <c r="R18" s="35">
        <f t="shared" si="1"/>
        <v>94703</v>
      </c>
      <c r="S18" s="47">
        <v>1868</v>
      </c>
      <c r="T18" s="37">
        <f t="shared" si="2"/>
        <v>3190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8</v>
      </c>
      <c r="F19" s="31" t="s">
        <v>58</v>
      </c>
      <c r="G19" s="31" t="s">
        <v>47</v>
      </c>
      <c r="H19" s="31" t="s">
        <v>37</v>
      </c>
      <c r="I19" s="33">
        <v>5</v>
      </c>
      <c r="J19" s="33">
        <v>9</v>
      </c>
      <c r="K19" s="53">
        <v>35457</v>
      </c>
      <c r="L19" s="53">
        <v>1403</v>
      </c>
      <c r="M19" s="34">
        <f t="shared" si="0"/>
        <v>-0.2568743408024148</v>
      </c>
      <c r="N19" s="35">
        <v>52981.08</v>
      </c>
      <c r="O19" s="35">
        <v>39371.6</v>
      </c>
      <c r="P19" s="35">
        <v>1563</v>
      </c>
      <c r="Q19" s="48">
        <v>326725.08</v>
      </c>
      <c r="R19" s="35">
        <f t="shared" si="1"/>
        <v>366096.68</v>
      </c>
      <c r="S19" s="47">
        <v>13176</v>
      </c>
      <c r="T19" s="37">
        <f t="shared" si="2"/>
        <v>14739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6</v>
      </c>
      <c r="F20" s="31" t="s">
        <v>64</v>
      </c>
      <c r="G20" s="31" t="s">
        <v>47</v>
      </c>
      <c r="H20" s="31" t="s">
        <v>37</v>
      </c>
      <c r="I20" s="33">
        <v>3</v>
      </c>
      <c r="J20" s="52">
        <v>4</v>
      </c>
      <c r="K20" s="53">
        <v>26751</v>
      </c>
      <c r="L20" s="53">
        <v>889</v>
      </c>
      <c r="M20" s="34">
        <f t="shared" si="0"/>
        <v>-0.462564694362848</v>
      </c>
      <c r="N20" s="35">
        <v>57192</v>
      </c>
      <c r="O20" s="35">
        <v>30737</v>
      </c>
      <c r="P20" s="35">
        <v>1047</v>
      </c>
      <c r="Q20" s="48">
        <v>142989</v>
      </c>
      <c r="R20" s="35">
        <f t="shared" si="1"/>
        <v>173726</v>
      </c>
      <c r="S20" s="47">
        <v>4997</v>
      </c>
      <c r="T20" s="37">
        <f t="shared" si="2"/>
        <v>6044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14</v>
      </c>
      <c r="F21" s="31" t="s">
        <v>49</v>
      </c>
      <c r="G21" s="31" t="s">
        <v>38</v>
      </c>
      <c r="H21" s="31" t="s">
        <v>37</v>
      </c>
      <c r="I21" s="33">
        <v>12</v>
      </c>
      <c r="J21" s="33">
        <v>6</v>
      </c>
      <c r="K21" s="53">
        <v>22685</v>
      </c>
      <c r="L21" s="53">
        <v>668</v>
      </c>
      <c r="M21" s="34">
        <f t="shared" si="0"/>
        <v>0.27706806282722507</v>
      </c>
      <c r="N21" s="35">
        <v>19100</v>
      </c>
      <c r="O21" s="35">
        <v>24392</v>
      </c>
      <c r="P21" s="35">
        <v>717</v>
      </c>
      <c r="Q21" s="48">
        <v>1077588</v>
      </c>
      <c r="R21" s="35">
        <f t="shared" si="1"/>
        <v>1101980</v>
      </c>
      <c r="S21" s="47">
        <v>31940</v>
      </c>
      <c r="T21" s="37">
        <f t="shared" si="2"/>
        <v>32657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10</v>
      </c>
      <c r="F22" s="31" t="s">
        <v>53</v>
      </c>
      <c r="G22" s="31" t="s">
        <v>36</v>
      </c>
      <c r="H22" s="31" t="s">
        <v>37</v>
      </c>
      <c r="I22" s="33">
        <v>8</v>
      </c>
      <c r="J22" s="52">
        <v>6</v>
      </c>
      <c r="K22" s="53">
        <v>16295</v>
      </c>
      <c r="L22" s="53">
        <v>567</v>
      </c>
      <c r="M22" s="34">
        <f t="shared" si="0"/>
        <v>-0.41258837446012486</v>
      </c>
      <c r="N22" s="35">
        <v>36351</v>
      </c>
      <c r="O22" s="35">
        <v>21353</v>
      </c>
      <c r="P22" s="35">
        <v>787</v>
      </c>
      <c r="Q22" s="48">
        <v>736655</v>
      </c>
      <c r="R22" s="35">
        <f t="shared" si="1"/>
        <v>758008</v>
      </c>
      <c r="S22" s="47">
        <v>25019</v>
      </c>
      <c r="T22" s="37">
        <f t="shared" si="2"/>
        <v>25806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11</v>
      </c>
      <c r="F23" s="31" t="s">
        <v>52</v>
      </c>
      <c r="G23" s="31" t="s">
        <v>41</v>
      </c>
      <c r="H23" s="31" t="s">
        <v>34</v>
      </c>
      <c r="I23" s="33">
        <v>8</v>
      </c>
      <c r="J23" s="52">
        <v>7</v>
      </c>
      <c r="K23" s="53">
        <v>15831</v>
      </c>
      <c r="L23" s="53">
        <v>578</v>
      </c>
      <c r="M23" s="34">
        <f t="shared" si="0"/>
        <v>-0.44862665310274674</v>
      </c>
      <c r="N23" s="35">
        <v>33422</v>
      </c>
      <c r="O23" s="35">
        <v>18428</v>
      </c>
      <c r="P23" s="35">
        <v>687</v>
      </c>
      <c r="Q23" s="48">
        <v>817636</v>
      </c>
      <c r="R23" s="35">
        <f t="shared" si="1"/>
        <v>836064</v>
      </c>
      <c r="S23" s="47">
        <v>28217</v>
      </c>
      <c r="T23" s="37">
        <f t="shared" si="2"/>
        <v>28904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9</v>
      </c>
      <c r="F24" s="31" t="s">
        <v>57</v>
      </c>
      <c r="G24" s="31" t="s">
        <v>40</v>
      </c>
      <c r="H24" s="31" t="s">
        <v>34</v>
      </c>
      <c r="I24" s="33">
        <v>5</v>
      </c>
      <c r="J24" s="33">
        <v>8</v>
      </c>
      <c r="K24" s="53">
        <v>14011</v>
      </c>
      <c r="L24" s="53">
        <v>493</v>
      </c>
      <c r="M24" s="34">
        <f t="shared" si="0"/>
        <v>-0.5554144748775621</v>
      </c>
      <c r="N24" s="35">
        <v>38591</v>
      </c>
      <c r="O24" s="35">
        <v>17157</v>
      </c>
      <c r="P24" s="35">
        <v>618</v>
      </c>
      <c r="Q24" s="48">
        <v>248774</v>
      </c>
      <c r="R24" s="35">
        <f t="shared" si="1"/>
        <v>265931</v>
      </c>
      <c r="S24" s="47">
        <v>8792</v>
      </c>
      <c r="T24" s="37">
        <f t="shared" si="2"/>
        <v>9410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13</v>
      </c>
      <c r="F25" s="31" t="s">
        <v>51</v>
      </c>
      <c r="G25" s="31" t="s">
        <v>45</v>
      </c>
      <c r="H25" s="31" t="s">
        <v>37</v>
      </c>
      <c r="I25" s="33">
        <v>9</v>
      </c>
      <c r="J25" s="52">
        <v>9</v>
      </c>
      <c r="K25" s="53">
        <v>11318</v>
      </c>
      <c r="L25" s="53">
        <v>510</v>
      </c>
      <c r="M25" s="34">
        <f t="shared" si="0"/>
        <v>-0.36327054886302845</v>
      </c>
      <c r="N25" s="35">
        <v>20522.06</v>
      </c>
      <c r="O25" s="35">
        <v>13067</v>
      </c>
      <c r="P25" s="35">
        <v>606</v>
      </c>
      <c r="Q25" s="48">
        <v>491433.06</v>
      </c>
      <c r="R25" s="35">
        <f t="shared" si="1"/>
        <v>504500.06</v>
      </c>
      <c r="S25" s="47">
        <v>19624</v>
      </c>
      <c r="T25" s="37">
        <f t="shared" si="2"/>
        <v>20230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23</v>
      </c>
      <c r="F26" s="31" t="s">
        <v>48</v>
      </c>
      <c r="G26" s="31" t="s">
        <v>38</v>
      </c>
      <c r="H26" s="31" t="s">
        <v>42</v>
      </c>
      <c r="I26" s="33">
        <v>13</v>
      </c>
      <c r="J26" s="33">
        <v>6</v>
      </c>
      <c r="K26" s="53">
        <v>5998</v>
      </c>
      <c r="L26" s="53">
        <v>220</v>
      </c>
      <c r="M26" s="34">
        <f t="shared" si="0"/>
        <v>0.3999999999999999</v>
      </c>
      <c r="N26" s="35">
        <v>8545</v>
      </c>
      <c r="O26" s="35">
        <v>11963</v>
      </c>
      <c r="P26" s="35">
        <v>521</v>
      </c>
      <c r="Q26" s="48">
        <v>1238199</v>
      </c>
      <c r="R26" s="35">
        <f t="shared" si="1"/>
        <v>1250162</v>
      </c>
      <c r="S26" s="47">
        <v>47723</v>
      </c>
      <c r="T26" s="37">
        <f t="shared" si="2"/>
        <v>48244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16</v>
      </c>
      <c r="F27" s="31" t="s">
        <v>50</v>
      </c>
      <c r="G27" s="31" t="s">
        <v>36</v>
      </c>
      <c r="H27" s="31" t="s">
        <v>37</v>
      </c>
      <c r="I27" s="33">
        <v>10</v>
      </c>
      <c r="J27" s="52">
        <v>3</v>
      </c>
      <c r="K27" s="53">
        <v>6309</v>
      </c>
      <c r="L27" s="53">
        <v>151</v>
      </c>
      <c r="M27" s="34">
        <f t="shared" si="0"/>
        <v>-0.5638172314955319</v>
      </c>
      <c r="N27" s="35">
        <v>17793</v>
      </c>
      <c r="O27" s="35">
        <v>7761</v>
      </c>
      <c r="P27" s="35">
        <v>246</v>
      </c>
      <c r="Q27" s="48">
        <v>388378</v>
      </c>
      <c r="R27" s="35">
        <f t="shared" si="1"/>
        <v>396139</v>
      </c>
      <c r="S27" s="47">
        <v>10702</v>
      </c>
      <c r="T27" s="37">
        <f t="shared" si="2"/>
        <v>10948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0" customFormat="1" ht="12.75">
      <c r="D28" s="32">
        <v>19</v>
      </c>
      <c r="E28" s="32">
        <v>17</v>
      </c>
      <c r="F28" s="31" t="s">
        <v>59</v>
      </c>
      <c r="G28" s="31" t="s">
        <v>38</v>
      </c>
      <c r="H28" s="31" t="s">
        <v>43</v>
      </c>
      <c r="I28" s="33">
        <v>5</v>
      </c>
      <c r="J28" s="33">
        <v>9</v>
      </c>
      <c r="K28" s="53">
        <v>7071</v>
      </c>
      <c r="L28" s="53">
        <v>225</v>
      </c>
      <c r="M28" s="34">
        <f t="shared" si="0"/>
        <v>-0.554886521537749</v>
      </c>
      <c r="N28" s="35">
        <v>17272</v>
      </c>
      <c r="O28" s="35">
        <v>7688</v>
      </c>
      <c r="P28" s="35">
        <v>246</v>
      </c>
      <c r="Q28" s="48">
        <v>72093</v>
      </c>
      <c r="R28" s="35">
        <f t="shared" si="1"/>
        <v>79781</v>
      </c>
      <c r="S28" s="47">
        <v>2065</v>
      </c>
      <c r="T28" s="37">
        <f t="shared" si="2"/>
        <v>2311</v>
      </c>
      <c r="U28" s="22"/>
      <c r="V28" s="36"/>
      <c r="W28" s="38"/>
      <c r="X28" s="39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0" customFormat="1" ht="12.75">
      <c r="D29" s="32">
        <v>20</v>
      </c>
      <c r="E29" s="32">
        <v>26</v>
      </c>
      <c r="F29" s="31" t="s">
        <v>68</v>
      </c>
      <c r="G29" s="31" t="s">
        <v>38</v>
      </c>
      <c r="H29" s="31" t="s">
        <v>42</v>
      </c>
      <c r="I29" s="33">
        <v>2</v>
      </c>
      <c r="J29" s="33">
        <v>1</v>
      </c>
      <c r="K29" s="53">
        <v>5567</v>
      </c>
      <c r="L29" s="53">
        <v>186</v>
      </c>
      <c r="M29" s="34">
        <f t="shared" si="0"/>
        <v>0.1357987268869354</v>
      </c>
      <c r="N29" s="35">
        <v>6598</v>
      </c>
      <c r="O29" s="35">
        <v>7494</v>
      </c>
      <c r="P29" s="35">
        <v>256</v>
      </c>
      <c r="Q29" s="48">
        <v>6598</v>
      </c>
      <c r="R29" s="35">
        <f t="shared" si="1"/>
        <v>14092</v>
      </c>
      <c r="S29" s="47">
        <v>230</v>
      </c>
      <c r="T29" s="37">
        <f t="shared" si="2"/>
        <v>486</v>
      </c>
      <c r="U29" s="22"/>
      <c r="V29" s="36"/>
      <c r="W29" s="38"/>
      <c r="X29" s="39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0" customFormat="1" ht="12.75">
      <c r="D30" s="32">
        <v>21</v>
      </c>
      <c r="E30" s="32">
        <v>21</v>
      </c>
      <c r="F30" s="31" t="s">
        <v>65</v>
      </c>
      <c r="G30" s="31" t="s">
        <v>38</v>
      </c>
      <c r="H30" s="31" t="s">
        <v>42</v>
      </c>
      <c r="I30" s="33">
        <v>3</v>
      </c>
      <c r="J30" s="52">
        <v>3</v>
      </c>
      <c r="K30" s="53">
        <v>5870</v>
      </c>
      <c r="L30" s="53">
        <v>221</v>
      </c>
      <c r="M30" s="34">
        <f t="shared" si="0"/>
        <v>-0.32652510347309704</v>
      </c>
      <c r="N30" s="35">
        <v>11114</v>
      </c>
      <c r="O30" s="35">
        <v>7485</v>
      </c>
      <c r="P30" s="35">
        <v>294</v>
      </c>
      <c r="Q30" s="48">
        <v>24362</v>
      </c>
      <c r="R30" s="35">
        <f t="shared" si="1"/>
        <v>31847</v>
      </c>
      <c r="S30" s="47">
        <v>783</v>
      </c>
      <c r="T30" s="37">
        <f t="shared" si="2"/>
        <v>1077</v>
      </c>
      <c r="U30" s="22"/>
      <c r="V30" s="36"/>
      <c r="W30" s="38"/>
      <c r="X30" s="39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0" customFormat="1" ht="12.75">
      <c r="D31" s="32">
        <v>22</v>
      </c>
      <c r="E31" s="32">
        <v>15</v>
      </c>
      <c r="F31" s="31" t="s">
        <v>56</v>
      </c>
      <c r="G31" s="31" t="s">
        <v>38</v>
      </c>
      <c r="H31" s="31" t="s">
        <v>43</v>
      </c>
      <c r="I31" s="33">
        <v>6</v>
      </c>
      <c r="J31" s="33">
        <v>4</v>
      </c>
      <c r="K31" s="53">
        <v>5865</v>
      </c>
      <c r="L31" s="53">
        <v>189</v>
      </c>
      <c r="M31" s="34">
        <f t="shared" si="0"/>
        <v>-0.6393549792983221</v>
      </c>
      <c r="N31" s="35">
        <v>18356</v>
      </c>
      <c r="O31" s="35">
        <v>6620</v>
      </c>
      <c r="P31" s="35">
        <v>217</v>
      </c>
      <c r="Q31" s="48">
        <v>134433</v>
      </c>
      <c r="R31" s="35">
        <f t="shared" si="1"/>
        <v>141053</v>
      </c>
      <c r="S31" s="47">
        <v>4555</v>
      </c>
      <c r="T31" s="37">
        <f t="shared" si="2"/>
        <v>4772</v>
      </c>
      <c r="U31" s="22"/>
      <c r="V31" s="36"/>
      <c r="W31" s="38"/>
      <c r="X31" s="39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0" customFormat="1" ht="12.75">
      <c r="D32" s="32">
        <v>23</v>
      </c>
      <c r="E32" s="32">
        <v>18</v>
      </c>
      <c r="F32" s="31" t="s">
        <v>54</v>
      </c>
      <c r="G32" s="31" t="s">
        <v>41</v>
      </c>
      <c r="H32" s="31" t="s">
        <v>34</v>
      </c>
      <c r="I32" s="33">
        <v>7</v>
      </c>
      <c r="J32" s="33">
        <v>7</v>
      </c>
      <c r="K32" s="53">
        <v>5466</v>
      </c>
      <c r="L32" s="53">
        <v>226</v>
      </c>
      <c r="M32" s="34">
        <f t="shared" si="0"/>
        <v>-0.6238035788597587</v>
      </c>
      <c r="N32" s="35">
        <v>16821</v>
      </c>
      <c r="O32" s="35">
        <v>6328</v>
      </c>
      <c r="P32" s="35">
        <v>267</v>
      </c>
      <c r="Q32" s="48">
        <v>424676</v>
      </c>
      <c r="R32" s="35">
        <f t="shared" si="1"/>
        <v>431004</v>
      </c>
      <c r="S32" s="47">
        <v>14793</v>
      </c>
      <c r="T32" s="37">
        <f t="shared" si="2"/>
        <v>15060</v>
      </c>
      <c r="U32" s="22"/>
      <c r="V32" s="36"/>
      <c r="W32" s="38"/>
      <c r="X32" s="39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0" customFormat="1" ht="12.75">
      <c r="D33" s="32">
        <v>24</v>
      </c>
      <c r="E33" s="32">
        <v>24</v>
      </c>
      <c r="F33" s="31" t="s">
        <v>61</v>
      </c>
      <c r="G33" s="31" t="s">
        <v>38</v>
      </c>
      <c r="H33" s="31" t="s">
        <v>42</v>
      </c>
      <c r="I33" s="33">
        <v>4</v>
      </c>
      <c r="J33" s="52">
        <v>2</v>
      </c>
      <c r="K33" s="53">
        <v>3548</v>
      </c>
      <c r="L33" s="53">
        <v>114</v>
      </c>
      <c r="M33" s="34">
        <f t="shared" si="0"/>
        <v>-0.43998009702699337</v>
      </c>
      <c r="N33" s="35">
        <v>8039</v>
      </c>
      <c r="O33" s="35">
        <v>4502</v>
      </c>
      <c r="P33" s="35">
        <v>151</v>
      </c>
      <c r="Q33" s="48">
        <v>38738</v>
      </c>
      <c r="R33" s="35">
        <f t="shared" si="1"/>
        <v>43240</v>
      </c>
      <c r="S33" s="47">
        <v>1329</v>
      </c>
      <c r="T33" s="37">
        <f t="shared" si="2"/>
        <v>1480</v>
      </c>
      <c r="U33" s="22"/>
      <c r="V33" s="36"/>
      <c r="W33" s="38"/>
      <c r="X33" s="39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2" ht="13.5" thickBot="1">
      <c r="D34" s="41"/>
      <c r="E34" s="42"/>
      <c r="F34" s="42"/>
      <c r="G34" s="42"/>
      <c r="H34" s="42"/>
      <c r="I34" s="42"/>
      <c r="J34" s="42"/>
      <c r="K34" s="43">
        <f>SUM(K10:K33)</f>
        <v>1742116</v>
      </c>
      <c r="L34" s="43">
        <f>SUM(L10:L33)</f>
        <v>49543</v>
      </c>
      <c r="M34" s="44">
        <f t="shared" si="0"/>
        <v>0.43116662798837146</v>
      </c>
      <c r="N34" s="43">
        <f>SUM(N10:N33)</f>
        <v>1489982.9400000002</v>
      </c>
      <c r="O34" s="43">
        <f aca="true" t="shared" si="3" ref="O34:T34">SUM(O10:O33)</f>
        <v>2132413.8600000003</v>
      </c>
      <c r="P34" s="43">
        <f t="shared" si="3"/>
        <v>61595</v>
      </c>
      <c r="Q34" s="43">
        <f t="shared" si="3"/>
        <v>9257205.899999999</v>
      </c>
      <c r="R34" s="43">
        <f t="shared" si="3"/>
        <v>11389619.76</v>
      </c>
      <c r="S34" s="43">
        <f t="shared" si="3"/>
        <v>309368</v>
      </c>
      <c r="T34" s="43">
        <f t="shared" si="3"/>
        <v>370963</v>
      </c>
      <c r="U34" s="45"/>
      <c r="V34" s="46">
        <f>SUM(V10:V19)</f>
        <v>0</v>
      </c>
    </row>
    <row r="37" spans="15:16" ht="12.75">
      <c r="O37" s="51"/>
      <c r="P37" s="50"/>
    </row>
    <row r="40" spans="16:256" s="3" customFormat="1" ht="12.75">
      <c r="P40" s="46"/>
      <c r="Q40" s="46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FNE</cp:lastModifiedBy>
  <cp:lastPrinted>2011-03-10T13:17:42Z</cp:lastPrinted>
  <dcterms:created xsi:type="dcterms:W3CDTF">2010-01-07T12:33:24Z</dcterms:created>
  <dcterms:modified xsi:type="dcterms:W3CDTF">2011-05-05T12:52:54Z</dcterms:modified>
  <cp:category/>
  <cp:version/>
  <cp:contentType/>
  <cp:contentStatus/>
</cp:coreProperties>
</file>