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 19" sheetId="1" r:id="rId1"/>
  </sheets>
  <definedNames/>
  <calcPr fullCalcOnLoad="1"/>
</workbook>
</file>

<file path=xl/sharedStrings.xml><?xml version="1.0" encoding="utf-8"?>
<sst xmlns="http://schemas.openxmlformats.org/spreadsheetml/2006/main" count="124" uniqueCount="70">
  <si>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</si>
  <si>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</si>
  <si>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</si>
  <si>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</si>
  <si>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</si>
  <si>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</si>
  <si>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</si>
  <si>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</si>
  <si>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</si>
  <si>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</si>
  <si>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</si>
  <si>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</si>
  <si>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</si>
  <si>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</si>
  <si>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</si>
  <si>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</si>
  <si>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</si>
  <si>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</si>
  <si>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</si>
  <si>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</si>
  <si>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</si>
  <si>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</si>
  <si>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</si>
  <si>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</si>
  <si>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</si>
  <si>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</si>
  <si>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</si>
  <si>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</si>
  <si>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</si>
  <si>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</si>
  <si>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</si>
  <si>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</si>
  <si>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</si>
  <si>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</si>
  <si>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</si>
  <si>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</si>
  <si>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ALVIN &amp; THE CHIPMUNKS: CHIP-WRECKED</t>
  </si>
  <si>
    <t>FOX</t>
  </si>
  <si>
    <t>PAR</t>
  </si>
  <si>
    <t>PUSS IN BOOTS</t>
  </si>
  <si>
    <t>IND</t>
  </si>
  <si>
    <t>Duplicato</t>
  </si>
  <si>
    <t>SONY</t>
  </si>
  <si>
    <t>CF</t>
  </si>
  <si>
    <t>UNI</t>
  </si>
  <si>
    <t>WDI</t>
  </si>
  <si>
    <t>Discovery</t>
  </si>
  <si>
    <t>HUNGER GAMES</t>
  </si>
  <si>
    <t>WRATH OF THE TITANS</t>
  </si>
  <si>
    <t>MIRROR MIRROR</t>
  </si>
  <si>
    <t>WOMAN IN BLACK, THE</t>
  </si>
  <si>
    <t>LORAX</t>
  </si>
  <si>
    <t>INTOUCHABLES</t>
  </si>
  <si>
    <t>TITANIC 3D</t>
  </si>
  <si>
    <t>SEEFOOD</t>
  </si>
  <si>
    <t>AMERICAN PIE: REUNION</t>
  </si>
  <si>
    <t>COLD LIGHT OF DAY</t>
  </si>
  <si>
    <t>BEST EXOTIC MARIGOLD HOTEL, THE</t>
  </si>
  <si>
    <t>BATTLESHIP</t>
  </si>
  <si>
    <t>IRON SKY</t>
  </si>
  <si>
    <t>SALMON FISHING IN THE YEMEN</t>
  </si>
  <si>
    <t>PROJECT X</t>
  </si>
  <si>
    <t>PIRATES! BAND OF MISFITS, THE</t>
  </si>
  <si>
    <t>SAFE</t>
  </si>
  <si>
    <t>May,03-May,06</t>
  </si>
  <si>
    <t>May,03-May,09</t>
  </si>
  <si>
    <t>AVENGERS, THE</t>
  </si>
  <si>
    <t>STREETDANCE 2</t>
  </si>
  <si>
    <t>LUCKY ONE</t>
  </si>
  <si>
    <t>CABIN IN THE WOODS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</si>
</sst>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tabSelected="1" zoomScalePageLayoutView="0" workbookViewId="0" topLeftCell="D1">
      <selection activeCell="O38" sqref="O38"/>
    </sheetView>
  </sheetViews>
  <sheetFormatPr defaultColWidth="9.140625" defaultRowHeight="15"/>
  <cols>
    <col min="1" max="3" width="0.13671875" style="1" hidden="1" customWidth="1"/>
    <col min="4" max="4" width="6.140625" style="1" customWidth="1"/>
    <col min="5" max="5" width="8.00390625" style="1" customWidth="1"/>
    <col min="6" max="6" width="39.28125" style="1" customWidth="1"/>
    <col min="7" max="7" width="8.421875" style="1" customWidth="1"/>
    <col min="8" max="8" width="14.8515625" style="1" customWidth="1"/>
    <col min="9" max="9" width="7.57421875" style="1" customWidth="1"/>
    <col min="10" max="10" width="6.7109375" style="1" customWidth="1"/>
    <col min="11" max="11" width="11.00390625" style="1" customWidth="1"/>
    <col min="12" max="12" width="12.140625" style="1" customWidth="1"/>
    <col min="13" max="13" width="14.421875" style="1" customWidth="1"/>
    <col min="14" max="14" width="9.140625" style="1" hidden="1" customWidth="1"/>
    <col min="15" max="15" width="12.28125" style="1" customWidth="1"/>
    <col min="16" max="16" width="10.7109375" style="1" customWidth="1"/>
    <col min="17" max="17" width="10.421875" style="1" hidden="1" customWidth="1"/>
    <col min="18" max="18" width="13.00390625" style="1" customWidth="1"/>
    <col min="19" max="19" width="11.8515625" style="1" hidden="1" customWidth="1"/>
    <col min="20" max="20" width="12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19</v>
      </c>
      <c r="N4" s="22" t="s">
        <v>7</v>
      </c>
      <c r="Q4" s="22"/>
      <c r="R4" s="2" t="s">
        <v>8</v>
      </c>
      <c r="S4" s="2"/>
      <c r="T4" s="23">
        <v>41039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66</v>
      </c>
      <c r="G10" s="31" t="s">
        <v>45</v>
      </c>
      <c r="H10" s="31" t="s">
        <v>43</v>
      </c>
      <c r="I10" s="34">
        <v>1</v>
      </c>
      <c r="J10" s="34">
        <v>24</v>
      </c>
      <c r="K10" s="54">
        <v>783794</v>
      </c>
      <c r="L10" s="54">
        <v>19081</v>
      </c>
      <c r="M10" s="36" t="e">
        <f aca="true" t="shared" si="0" ref="M10:M33">O10/N10-100%</f>
        <v>#DIV/0!</v>
      </c>
      <c r="N10" s="35"/>
      <c r="O10" s="35">
        <v>1043899</v>
      </c>
      <c r="P10" s="35">
        <v>26849</v>
      </c>
      <c r="Q10" s="37"/>
      <c r="R10" s="35">
        <f aca="true" t="shared" si="1" ref="R10:R32">O10+Q10</f>
        <v>1043899</v>
      </c>
      <c r="S10" s="38"/>
      <c r="T10" s="39">
        <f aca="true" t="shared" si="2" ref="T10:T32">S10+P10</f>
        <v>26849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52</v>
      </c>
      <c r="G11" s="31" t="s">
        <v>40</v>
      </c>
      <c r="H11" s="31" t="s">
        <v>41</v>
      </c>
      <c r="I11" s="34">
        <v>5</v>
      </c>
      <c r="J11" s="34">
        <v>11</v>
      </c>
      <c r="K11" s="35">
        <v>96464</v>
      </c>
      <c r="L11" s="35">
        <v>3174</v>
      </c>
      <c r="M11" s="36">
        <f t="shared" si="0"/>
        <v>-0.2084004622645269</v>
      </c>
      <c r="N11" s="35">
        <v>175657</v>
      </c>
      <c r="O11" s="35">
        <v>139050</v>
      </c>
      <c r="P11" s="35">
        <v>5002</v>
      </c>
      <c r="Q11" s="37">
        <v>858695</v>
      </c>
      <c r="R11" s="35">
        <f t="shared" si="1"/>
        <v>997745</v>
      </c>
      <c r="S11" s="38">
        <v>30916</v>
      </c>
      <c r="T11" s="39">
        <f t="shared" si="2"/>
        <v>35918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55</v>
      </c>
      <c r="G12" s="31" t="s">
        <v>44</v>
      </c>
      <c r="H12" s="31" t="s">
        <v>35</v>
      </c>
      <c r="I12" s="34">
        <v>4</v>
      </c>
      <c r="J12" s="34">
        <v>14</v>
      </c>
      <c r="K12" s="35">
        <v>91803</v>
      </c>
      <c r="L12" s="35">
        <v>3078</v>
      </c>
      <c r="M12" s="36">
        <f t="shared" si="0"/>
        <v>-0.44111502259285595</v>
      </c>
      <c r="N12" s="35">
        <v>226399</v>
      </c>
      <c r="O12" s="35">
        <v>126531</v>
      </c>
      <c r="P12" s="35">
        <v>4610</v>
      </c>
      <c r="Q12" s="37">
        <v>1490982</v>
      </c>
      <c r="R12" s="35">
        <f t="shared" si="1"/>
        <v>1617513</v>
      </c>
      <c r="S12" s="38">
        <v>50213</v>
      </c>
      <c r="T12" s="39">
        <f t="shared" si="2"/>
        <v>54823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67</v>
      </c>
      <c r="G13" s="31" t="s">
        <v>40</v>
      </c>
      <c r="H13" s="31" t="s">
        <v>35</v>
      </c>
      <c r="I13" s="34">
        <v>1</v>
      </c>
      <c r="J13" s="34">
        <v>12</v>
      </c>
      <c r="K13" s="54">
        <v>69497</v>
      </c>
      <c r="L13" s="54">
        <v>1873</v>
      </c>
      <c r="M13" s="36" t="e">
        <f t="shared" si="0"/>
        <v>#DIV/0!</v>
      </c>
      <c r="N13" s="35"/>
      <c r="O13" s="35">
        <v>94809</v>
      </c>
      <c r="P13" s="35">
        <v>2704</v>
      </c>
      <c r="Q13" s="37"/>
      <c r="R13" s="35">
        <f t="shared" si="1"/>
        <v>94809</v>
      </c>
      <c r="S13" s="38"/>
      <c r="T13" s="39">
        <f t="shared" si="2"/>
        <v>2704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58</v>
      </c>
      <c r="G14" s="31" t="s">
        <v>44</v>
      </c>
      <c r="H14" s="31" t="s">
        <v>35</v>
      </c>
      <c r="I14" s="34">
        <v>3</v>
      </c>
      <c r="J14" s="34">
        <v>14</v>
      </c>
      <c r="K14" s="54">
        <v>56931</v>
      </c>
      <c r="L14" s="54">
        <v>1874</v>
      </c>
      <c r="M14" s="36">
        <f t="shared" si="0"/>
        <v>-0.6388654327994574</v>
      </c>
      <c r="N14" s="35">
        <v>216717</v>
      </c>
      <c r="O14" s="35">
        <v>78264</v>
      </c>
      <c r="P14" s="35">
        <v>2716</v>
      </c>
      <c r="Q14" s="37">
        <v>645200</v>
      </c>
      <c r="R14" s="35">
        <f t="shared" si="1"/>
        <v>723464</v>
      </c>
      <c r="S14" s="38">
        <v>20343</v>
      </c>
      <c r="T14" s="39">
        <f t="shared" si="2"/>
        <v>23059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51</v>
      </c>
      <c r="G15" s="31" t="s">
        <v>44</v>
      </c>
      <c r="H15" s="31" t="s">
        <v>35</v>
      </c>
      <c r="I15" s="34">
        <v>5</v>
      </c>
      <c r="J15" s="34">
        <v>15</v>
      </c>
      <c r="K15" s="35">
        <v>59356</v>
      </c>
      <c r="L15" s="35">
        <v>1870</v>
      </c>
      <c r="M15" s="36">
        <f t="shared" si="0"/>
        <v>-0.3622802766641702</v>
      </c>
      <c r="N15" s="35">
        <v>113495</v>
      </c>
      <c r="O15" s="35">
        <v>72378</v>
      </c>
      <c r="P15" s="35">
        <v>2290</v>
      </c>
      <c r="Q15" s="37">
        <v>1113084</v>
      </c>
      <c r="R15" s="35">
        <f t="shared" si="1"/>
        <v>1185462</v>
      </c>
      <c r="S15" s="38">
        <v>33684</v>
      </c>
      <c r="T15" s="39">
        <f t="shared" si="2"/>
        <v>35974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68</v>
      </c>
      <c r="G16" s="31" t="s">
        <v>34</v>
      </c>
      <c r="H16" s="31" t="s">
        <v>35</v>
      </c>
      <c r="I16" s="43">
        <v>1</v>
      </c>
      <c r="J16" s="34">
        <v>10</v>
      </c>
      <c r="K16" s="54">
        <v>47836</v>
      </c>
      <c r="L16" s="54">
        <v>1630</v>
      </c>
      <c r="M16" s="36" t="e">
        <f t="shared" si="0"/>
        <v>#DIV/0!</v>
      </c>
      <c r="N16" s="35"/>
      <c r="O16" s="35">
        <v>71662</v>
      </c>
      <c r="P16" s="35">
        <v>2707</v>
      </c>
      <c r="Q16" s="37"/>
      <c r="R16" s="35">
        <f t="shared" si="1"/>
        <v>71662</v>
      </c>
      <c r="S16" s="38"/>
      <c r="T16" s="39">
        <f t="shared" si="2"/>
        <v>2707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61</v>
      </c>
      <c r="G17" s="31" t="s">
        <v>34</v>
      </c>
      <c r="H17" s="31" t="s">
        <v>35</v>
      </c>
      <c r="I17" s="43">
        <v>2</v>
      </c>
      <c r="J17" s="34">
        <v>10</v>
      </c>
      <c r="K17" s="54">
        <v>41025</v>
      </c>
      <c r="L17" s="54">
        <v>1413</v>
      </c>
      <c r="M17" s="36">
        <f t="shared" si="0"/>
        <v>-0.5385795089131116</v>
      </c>
      <c r="N17" s="35">
        <v>121282</v>
      </c>
      <c r="O17" s="35">
        <v>55962</v>
      </c>
      <c r="P17" s="35">
        <v>2079</v>
      </c>
      <c r="Q17" s="37">
        <v>121282</v>
      </c>
      <c r="R17" s="35">
        <f t="shared" si="1"/>
        <v>177244</v>
      </c>
      <c r="S17" s="38">
        <v>4415</v>
      </c>
      <c r="T17" s="39">
        <f t="shared" si="2"/>
        <v>6494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69</v>
      </c>
      <c r="G18" s="31" t="s">
        <v>40</v>
      </c>
      <c r="H18" s="31" t="s">
        <v>46</v>
      </c>
      <c r="I18" s="34">
        <v>1</v>
      </c>
      <c r="J18" s="34">
        <v>9</v>
      </c>
      <c r="K18" s="54">
        <v>34612</v>
      </c>
      <c r="L18" s="54">
        <v>1150</v>
      </c>
      <c r="M18" s="36" t="e">
        <f t="shared" si="0"/>
        <v>#DIV/0!</v>
      </c>
      <c r="N18" s="35"/>
      <c r="O18" s="35">
        <v>48000</v>
      </c>
      <c r="P18" s="35">
        <v>1764</v>
      </c>
      <c r="Q18" s="37"/>
      <c r="R18" s="35">
        <f t="shared" si="1"/>
        <v>48000</v>
      </c>
      <c r="S18" s="38"/>
      <c r="T18" s="39">
        <f t="shared" si="2"/>
        <v>1764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6</v>
      </c>
      <c r="F19" s="31" t="s">
        <v>63</v>
      </c>
      <c r="G19" s="31" t="s">
        <v>40</v>
      </c>
      <c r="H19" s="31" t="s">
        <v>41</v>
      </c>
      <c r="I19" s="34">
        <v>2</v>
      </c>
      <c r="J19" s="34">
        <v>9</v>
      </c>
      <c r="K19" s="54">
        <v>25922</v>
      </c>
      <c r="L19" s="54">
        <v>882</v>
      </c>
      <c r="M19" s="36">
        <f t="shared" si="0"/>
        <v>-0.49002007294110994</v>
      </c>
      <c r="N19" s="35">
        <v>70742</v>
      </c>
      <c r="O19" s="35">
        <v>36077</v>
      </c>
      <c r="P19" s="35">
        <v>1321</v>
      </c>
      <c r="Q19" s="37">
        <v>70742</v>
      </c>
      <c r="R19" s="35">
        <f t="shared" si="1"/>
        <v>106819</v>
      </c>
      <c r="S19" s="38">
        <v>2652</v>
      </c>
      <c r="T19" s="39">
        <f t="shared" si="2"/>
        <v>3973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59</v>
      </c>
      <c r="G20" s="31" t="s">
        <v>40</v>
      </c>
      <c r="H20" s="31" t="s">
        <v>46</v>
      </c>
      <c r="I20" s="34">
        <v>3</v>
      </c>
      <c r="J20" s="34">
        <v>7</v>
      </c>
      <c r="K20" s="54">
        <v>12201</v>
      </c>
      <c r="L20" s="54">
        <v>420</v>
      </c>
      <c r="M20" s="36">
        <f t="shared" si="0"/>
        <v>-0.5247781960680713</v>
      </c>
      <c r="N20" s="35">
        <v>45423</v>
      </c>
      <c r="O20" s="35">
        <v>21586</v>
      </c>
      <c r="P20" s="35">
        <v>686</v>
      </c>
      <c r="Q20" s="37">
        <v>126976</v>
      </c>
      <c r="R20" s="35">
        <f t="shared" si="1"/>
        <v>148562</v>
      </c>
      <c r="S20" s="38">
        <v>4680</v>
      </c>
      <c r="T20" s="39">
        <f t="shared" si="2"/>
        <v>5366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49</v>
      </c>
      <c r="G21" s="44" t="s">
        <v>40</v>
      </c>
      <c r="H21" s="31" t="s">
        <v>41</v>
      </c>
      <c r="I21" s="34">
        <v>6</v>
      </c>
      <c r="J21" s="34">
        <v>13</v>
      </c>
      <c r="K21" s="54">
        <v>16802</v>
      </c>
      <c r="L21" s="54">
        <v>727</v>
      </c>
      <c r="M21" s="36">
        <f t="shared" si="0"/>
        <v>-0.49630380497935567</v>
      </c>
      <c r="N21" s="35">
        <v>40447</v>
      </c>
      <c r="O21" s="35">
        <v>20373</v>
      </c>
      <c r="P21" s="35">
        <v>895</v>
      </c>
      <c r="Q21" s="37">
        <v>594583</v>
      </c>
      <c r="R21" s="35">
        <f t="shared" si="1"/>
        <v>614956</v>
      </c>
      <c r="S21" s="38">
        <v>23148</v>
      </c>
      <c r="T21" s="39">
        <f t="shared" si="2"/>
        <v>24043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57</v>
      </c>
      <c r="G22" s="44" t="s">
        <v>37</v>
      </c>
      <c r="H22" s="31" t="s">
        <v>35</v>
      </c>
      <c r="I22" s="34">
        <v>4</v>
      </c>
      <c r="J22" s="34">
        <v>4</v>
      </c>
      <c r="K22" s="35">
        <v>14678</v>
      </c>
      <c r="L22" s="35">
        <v>473</v>
      </c>
      <c r="M22" s="36">
        <f t="shared" si="0"/>
        <v>-0.324909622998795</v>
      </c>
      <c r="N22" s="35">
        <v>29045</v>
      </c>
      <c r="O22" s="35">
        <v>19608</v>
      </c>
      <c r="P22" s="35">
        <v>669</v>
      </c>
      <c r="Q22" s="37">
        <v>125338</v>
      </c>
      <c r="R22" s="35">
        <f t="shared" si="1"/>
        <v>144946</v>
      </c>
      <c r="S22" s="38">
        <v>4319</v>
      </c>
      <c r="T22" s="39">
        <f t="shared" si="2"/>
        <v>4988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60</v>
      </c>
      <c r="G23" s="44" t="s">
        <v>40</v>
      </c>
      <c r="H23" s="31" t="s">
        <v>35</v>
      </c>
      <c r="I23" s="34">
        <v>3</v>
      </c>
      <c r="J23" s="34">
        <v>3</v>
      </c>
      <c r="K23" s="54">
        <v>14788</v>
      </c>
      <c r="L23" s="54">
        <v>483</v>
      </c>
      <c r="M23" s="36">
        <f t="shared" si="0"/>
        <v>0.02387571545380207</v>
      </c>
      <c r="N23" s="35">
        <v>18345</v>
      </c>
      <c r="O23" s="35">
        <v>18783</v>
      </c>
      <c r="P23" s="35">
        <v>653</v>
      </c>
      <c r="Q23" s="37">
        <v>55116</v>
      </c>
      <c r="R23" s="35">
        <f t="shared" si="1"/>
        <v>73899</v>
      </c>
      <c r="S23" s="38">
        <v>2031</v>
      </c>
      <c r="T23" s="39">
        <f t="shared" si="2"/>
        <v>2684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7</v>
      </c>
      <c r="F24" s="31" t="s">
        <v>62</v>
      </c>
      <c r="G24" s="44" t="s">
        <v>42</v>
      </c>
      <c r="H24" s="31" t="s">
        <v>43</v>
      </c>
      <c r="I24" s="34">
        <v>2</v>
      </c>
      <c r="J24" s="34">
        <v>15</v>
      </c>
      <c r="K24" s="54">
        <v>15026</v>
      </c>
      <c r="L24" s="54">
        <v>672</v>
      </c>
      <c r="M24" s="36">
        <f t="shared" si="0"/>
        <v>-0.7091522930873111</v>
      </c>
      <c r="N24" s="35">
        <v>59832</v>
      </c>
      <c r="O24" s="35">
        <v>17402</v>
      </c>
      <c r="P24" s="35">
        <v>798</v>
      </c>
      <c r="Q24" s="37">
        <v>59832</v>
      </c>
      <c r="R24" s="35">
        <f t="shared" si="1"/>
        <v>77234</v>
      </c>
      <c r="S24" s="38">
        <v>2307</v>
      </c>
      <c r="T24" s="39">
        <f t="shared" si="2"/>
        <v>3105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53</v>
      </c>
      <c r="G25" s="44" t="s">
        <v>37</v>
      </c>
      <c r="H25" s="31" t="s">
        <v>35</v>
      </c>
      <c r="I25" s="34">
        <v>5</v>
      </c>
      <c r="J25" s="34">
        <v>9</v>
      </c>
      <c r="K25" s="35">
        <v>13585</v>
      </c>
      <c r="L25" s="35">
        <v>353</v>
      </c>
      <c r="M25" s="36">
        <f t="shared" si="0"/>
        <v>-0.5487824287760623</v>
      </c>
      <c r="N25" s="35">
        <v>37698</v>
      </c>
      <c r="O25" s="35">
        <v>17010</v>
      </c>
      <c r="P25" s="35">
        <v>450</v>
      </c>
      <c r="Q25" s="37">
        <v>525338</v>
      </c>
      <c r="R25" s="35">
        <f t="shared" si="1"/>
        <v>542348</v>
      </c>
      <c r="S25" s="38">
        <v>13022</v>
      </c>
      <c r="T25" s="39">
        <f t="shared" si="2"/>
        <v>13472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8</v>
      </c>
      <c r="F26" s="31" t="s">
        <v>47</v>
      </c>
      <c r="G26" s="44" t="s">
        <v>40</v>
      </c>
      <c r="H26" s="31" t="s">
        <v>41</v>
      </c>
      <c r="I26" s="34">
        <v>7</v>
      </c>
      <c r="J26" s="34">
        <v>11</v>
      </c>
      <c r="K26" s="54">
        <v>11560</v>
      </c>
      <c r="L26" s="54">
        <v>466</v>
      </c>
      <c r="M26" s="36">
        <f t="shared" si="0"/>
        <v>-0.6947578250911868</v>
      </c>
      <c r="N26" s="35">
        <v>47156</v>
      </c>
      <c r="O26" s="35">
        <v>14394</v>
      </c>
      <c r="P26" s="35">
        <v>592</v>
      </c>
      <c r="Q26" s="37">
        <v>1151176</v>
      </c>
      <c r="R26" s="35">
        <f t="shared" si="1"/>
        <v>1165570</v>
      </c>
      <c r="S26" s="38">
        <v>39070</v>
      </c>
      <c r="T26" s="39">
        <f t="shared" si="2"/>
        <v>39662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54</v>
      </c>
      <c r="G27" s="44" t="s">
        <v>40</v>
      </c>
      <c r="H27" s="31" t="s">
        <v>41</v>
      </c>
      <c r="I27" s="34">
        <v>8</v>
      </c>
      <c r="J27" s="34">
        <v>12</v>
      </c>
      <c r="K27" s="54">
        <v>13341</v>
      </c>
      <c r="L27" s="54">
        <v>590</v>
      </c>
      <c r="M27" s="36">
        <f t="shared" si="0"/>
        <v>-0.10793690224816788</v>
      </c>
      <c r="N27" s="35">
        <v>16102</v>
      </c>
      <c r="O27" s="35">
        <v>14364</v>
      </c>
      <c r="P27" s="35">
        <v>630</v>
      </c>
      <c r="Q27" s="37">
        <v>494402</v>
      </c>
      <c r="R27" s="35">
        <f t="shared" si="1"/>
        <v>508766</v>
      </c>
      <c r="S27" s="38">
        <v>20048</v>
      </c>
      <c r="T27" s="39">
        <f t="shared" si="2"/>
        <v>20678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12</v>
      </c>
      <c r="F28" s="31" t="s">
        <v>48</v>
      </c>
      <c r="G28" s="44" t="s">
        <v>34</v>
      </c>
      <c r="H28" s="31" t="s">
        <v>35</v>
      </c>
      <c r="I28" s="34">
        <v>6</v>
      </c>
      <c r="J28" s="34">
        <v>7</v>
      </c>
      <c r="K28" s="54">
        <v>6928</v>
      </c>
      <c r="L28" s="54">
        <v>235</v>
      </c>
      <c r="M28" s="36">
        <f t="shared" si="0"/>
        <v>-0.7288970549075997</v>
      </c>
      <c r="N28" s="35">
        <v>37554</v>
      </c>
      <c r="O28" s="35">
        <v>10181</v>
      </c>
      <c r="P28" s="35">
        <v>345</v>
      </c>
      <c r="Q28" s="37">
        <v>1170049</v>
      </c>
      <c r="R28" s="35">
        <f t="shared" si="1"/>
        <v>1180230</v>
      </c>
      <c r="S28" s="38">
        <v>29551</v>
      </c>
      <c r="T28" s="39">
        <f t="shared" si="2"/>
        <v>29896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56</v>
      </c>
      <c r="G29" s="44" t="s">
        <v>40</v>
      </c>
      <c r="H29" s="31" t="s">
        <v>41</v>
      </c>
      <c r="I29" s="34">
        <v>4</v>
      </c>
      <c r="J29" s="34">
        <v>9</v>
      </c>
      <c r="K29" s="35">
        <v>6411</v>
      </c>
      <c r="L29" s="35">
        <v>216</v>
      </c>
      <c r="M29" s="36">
        <f t="shared" si="0"/>
        <v>-0.38702506063055775</v>
      </c>
      <c r="N29" s="35">
        <v>14844</v>
      </c>
      <c r="O29" s="35">
        <v>9099</v>
      </c>
      <c r="P29" s="35">
        <v>333</v>
      </c>
      <c r="Q29" s="37">
        <v>116444</v>
      </c>
      <c r="R29" s="35">
        <f t="shared" si="1"/>
        <v>125543</v>
      </c>
      <c r="S29" s="38">
        <v>4256</v>
      </c>
      <c r="T29" s="39">
        <f t="shared" si="2"/>
        <v>4589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36</v>
      </c>
      <c r="G30" s="44" t="s">
        <v>37</v>
      </c>
      <c r="H30" s="31" t="s">
        <v>35</v>
      </c>
      <c r="I30" s="34">
        <v>20</v>
      </c>
      <c r="J30" s="34">
        <v>10</v>
      </c>
      <c r="K30" s="35">
        <v>4847</v>
      </c>
      <c r="L30" s="35">
        <v>246</v>
      </c>
      <c r="M30" s="36">
        <f t="shared" si="0"/>
        <v>-0.23850682700739068</v>
      </c>
      <c r="N30" s="35">
        <v>7983</v>
      </c>
      <c r="O30" s="35">
        <v>6079</v>
      </c>
      <c r="P30" s="35">
        <v>338</v>
      </c>
      <c r="Q30" s="37">
        <v>2567776</v>
      </c>
      <c r="R30" s="35">
        <f t="shared" si="1"/>
        <v>2573855</v>
      </c>
      <c r="S30" s="38">
        <v>104535</v>
      </c>
      <c r="T30" s="39">
        <f t="shared" si="2"/>
        <v>104873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50</v>
      </c>
      <c r="G31" s="44" t="s">
        <v>40</v>
      </c>
      <c r="H31" s="31" t="s">
        <v>46</v>
      </c>
      <c r="I31" s="34">
        <v>6</v>
      </c>
      <c r="J31" s="34">
        <v>6</v>
      </c>
      <c r="K31" s="54">
        <v>3589</v>
      </c>
      <c r="L31" s="54">
        <v>145</v>
      </c>
      <c r="M31" s="36">
        <f t="shared" si="0"/>
        <v>-0.3860157219693835</v>
      </c>
      <c r="N31" s="35">
        <v>7251</v>
      </c>
      <c r="O31" s="35">
        <v>4452</v>
      </c>
      <c r="P31" s="35">
        <v>182</v>
      </c>
      <c r="Q31" s="37">
        <v>128404</v>
      </c>
      <c r="R31" s="35">
        <f t="shared" si="1"/>
        <v>132856</v>
      </c>
      <c r="S31" s="38">
        <v>4652</v>
      </c>
      <c r="T31" s="39">
        <f t="shared" si="2"/>
        <v>4834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18</v>
      </c>
      <c r="F32" s="31" t="s">
        <v>39</v>
      </c>
      <c r="G32" s="44" t="s">
        <v>38</v>
      </c>
      <c r="H32" s="31" t="s">
        <v>35</v>
      </c>
      <c r="I32" s="34">
        <v>23</v>
      </c>
      <c r="J32" s="34">
        <v>9</v>
      </c>
      <c r="K32" s="35">
        <v>3487</v>
      </c>
      <c r="L32" s="35">
        <v>105</v>
      </c>
      <c r="M32" s="36">
        <f t="shared" si="0"/>
        <v>-0.6175696424654529</v>
      </c>
      <c r="N32" s="35">
        <v>9118</v>
      </c>
      <c r="O32" s="35">
        <v>3487</v>
      </c>
      <c r="P32" s="35">
        <v>104</v>
      </c>
      <c r="Q32" s="37">
        <v>3927861.56</v>
      </c>
      <c r="R32" s="35">
        <f t="shared" si="1"/>
        <v>3931348.56</v>
      </c>
      <c r="S32" s="38">
        <v>124289</v>
      </c>
      <c r="T32" s="39">
        <f t="shared" si="2"/>
        <v>124393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5"/>
      <c r="E33" s="46"/>
      <c r="F33" s="46"/>
      <c r="G33" s="46"/>
      <c r="H33" s="46"/>
      <c r="I33" s="46"/>
      <c r="J33" s="46"/>
      <c r="K33" s="47">
        <f>SUM(K10:K32)</f>
        <v>1444483</v>
      </c>
      <c r="L33" s="47">
        <f>SUM(L10:L32)</f>
        <v>41156</v>
      </c>
      <c r="M33" s="48">
        <f t="shared" si="0"/>
        <v>0.5290565923557242</v>
      </c>
      <c r="N33" s="47">
        <f aca="true" t="shared" si="3" ref="N33:T33">SUM(N10:N28)</f>
        <v>1255894</v>
      </c>
      <c r="O33" s="47">
        <f t="shared" si="3"/>
        <v>1920333</v>
      </c>
      <c r="P33" s="47">
        <f t="shared" si="3"/>
        <v>57760</v>
      </c>
      <c r="Q33" s="47">
        <f t="shared" si="3"/>
        <v>8602795</v>
      </c>
      <c r="R33" s="47">
        <f t="shared" si="3"/>
        <v>10523128</v>
      </c>
      <c r="S33" s="47">
        <f t="shared" si="3"/>
        <v>280399</v>
      </c>
      <c r="T33" s="47">
        <f t="shared" si="3"/>
        <v>338159</v>
      </c>
      <c r="U33" s="49"/>
      <c r="V33" s="50"/>
    </row>
    <row r="36" spans="15:16" ht="12.75">
      <c r="O36" s="51"/>
      <c r="P36" s="52"/>
    </row>
    <row r="37" ht="12.75">
      <c r="F37" s="53"/>
    </row>
    <row r="39" spans="16:256" s="1" customFormat="1" ht="12.75">
      <c r="P39" s="50"/>
      <c r="Q39" s="50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2012-05-10T10:37:47Z</cp:lastPrinted>
  <dcterms:created xsi:type="dcterms:W3CDTF">2012-01-05T09:57:27Z</dcterms:created>
  <dcterms:modified xsi:type="dcterms:W3CDTF">2012-05-10T11:01:12Z</dcterms:modified>
  <cp:category/>
  <cp:version/>
  <cp:contentType/>
  <cp:contentStatus/>
</cp:coreProperties>
</file>