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<sst xmlns="http://schemas.openxmlformats.org/spreadsheetml/2006/main" count="108" uniqueCount="64">
  <si>
    <r>
      <t xml:space="preserve">TERRITORY : </t>
    </r>
    <r>
      <rPr>
        <b/>
        <sz val="8"/>
        <rFont val="Arial"/>
        <family val="2"/>
      </rPr>
      <t>CROATIA</t>
    </r>
  </si>
  <si>
    <t>Weekly Competitive Report</t>
  </si>
  <si>
    <t>WEEK  OF</t>
  </si>
  <si>
    <t>Dec,31-Jan,06</t>
  </si>
  <si>
    <t xml:space="preserve">               US  $  =</t>
  </si>
  <si>
    <t>Top 20</t>
  </si>
  <si>
    <t>FOR  PRINT</t>
  </si>
  <si>
    <t>TO:</t>
  </si>
  <si>
    <t>UIP, BVI, WB, FOX, SONY</t>
  </si>
  <si>
    <t>FORMAT</t>
  </si>
  <si>
    <t xml:space="preserve">FORMAT </t>
  </si>
  <si>
    <t>FROM:   KINEMATOGRAFI   d.d.  Zagreb</t>
  </si>
  <si>
    <t>CONTINENTAL FILM - ZAGREB</t>
  </si>
  <si>
    <t>Week</t>
  </si>
  <si>
    <t>COLUMN</t>
  </si>
  <si>
    <t>THIS</t>
  </si>
  <si>
    <t>LAST</t>
  </si>
  <si>
    <t>LOCAL</t>
  </si>
  <si>
    <t>WK</t>
  </si>
  <si>
    <t>NO.</t>
  </si>
  <si>
    <t>WE</t>
  </si>
  <si>
    <t>%</t>
  </si>
  <si>
    <t>last WK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</si>
  <si>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</si>
  <si>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</si>
  <si>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</si>
  <si>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</si>
  <si>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</si>
  <si>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</si>
  <si>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</si>
  <si>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</si>
  <si>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</si>
  <si>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</si>
  <si>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AVATAR</t>
  </si>
  <si>
    <t>FOX</t>
  </si>
  <si>
    <t>CF</t>
  </si>
  <si>
    <t>SHERLOCK HOLMES</t>
  </si>
  <si>
    <t>WB</t>
  </si>
  <si>
    <t>Blitz</t>
  </si>
  <si>
    <t>ARTHUR AND THE REVENGE OF MALTAZARD</t>
  </si>
  <si>
    <t>IND</t>
  </si>
  <si>
    <t>REBOUND, THE</t>
  </si>
  <si>
    <t>new</t>
  </si>
  <si>
    <t>MEN WHO STARE AT GOATS, THE</t>
  </si>
  <si>
    <t>PA-DORA</t>
  </si>
  <si>
    <t>FOURTH KIND, THE</t>
  </si>
  <si>
    <t>Duplicato</t>
  </si>
  <si>
    <t>THE TWILIGHT SAGA: NEW MOON</t>
  </si>
  <si>
    <t>LAW ABIDING CITIZEN</t>
  </si>
  <si>
    <t>NOTHING BUT THE TRUTH</t>
  </si>
  <si>
    <t>COUPLES RETREAT</t>
  </si>
  <si>
    <t>UNI</t>
  </si>
  <si>
    <t>SONY</t>
  </si>
  <si>
    <t>MANAGEMENT</t>
  </si>
  <si>
    <t>NIKO - THE WAY TO THE STARS</t>
  </si>
  <si>
    <t>MG</t>
  </si>
  <si>
    <t>ASTRO BOY</t>
  </si>
  <si>
    <t>OLD DOGS</t>
  </si>
  <si>
    <t>WDI</t>
  </si>
  <si>
    <t>BOX, THE</t>
  </si>
  <si>
    <t>Discovery</t>
  </si>
  <si>
    <t>SAW 6</t>
  </si>
  <si>
    <t>A CHRISTMAS CAROL</t>
  </si>
  <si>
    <t>SORORITY ROW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</si>
</sst>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d&quot;, &quot;mmm\ yy"/>
  </numFmts>
  <fonts count="14">
    <font>
      <sz val="10"/>
      <name val="Arial CE"/>
      <family val="0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8"/>
      <color indexed="63"/>
      <name val="Arial"/>
      <family val="2"/>
    </font>
    <font>
      <b/>
      <sz val="8"/>
      <color indexed="8"/>
      <name val="Arial"/>
      <family val="2"/>
    </font>
    <font>
      <b/>
      <sz val="9"/>
      <color indexed="63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i/>
      <sz val="11"/>
      <color indexed="17"/>
      <name val="Arial"/>
      <family val="2"/>
    </font>
    <font>
      <sz val="11"/>
      <color indexed="17"/>
      <name val="Arial"/>
      <family val="2"/>
    </font>
    <font>
      <b/>
      <sz val="11"/>
      <color indexed="17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>
      <alignment/>
      <protection/>
    </xf>
    <xf numFmtId="0" fontId="2" fillId="0" borderId="0" xfId="17" applyFont="1" applyBorder="1">
      <alignment/>
      <protection/>
    </xf>
    <xf numFmtId="0" fontId="1" fillId="0" borderId="0" xfId="0" applyFont="1" applyAlignment="1">
      <alignment/>
    </xf>
    <xf numFmtId="0" fontId="2" fillId="0" borderId="1" xfId="17" applyFont="1" applyBorder="1">
      <alignment/>
      <protection/>
    </xf>
    <xf numFmtId="0" fontId="2" fillId="0" borderId="2" xfId="17" applyFont="1" applyBorder="1">
      <alignment/>
      <protection/>
    </xf>
    <xf numFmtId="0" fontId="2" fillId="0" borderId="3" xfId="17" applyFont="1" applyBorder="1">
      <alignment/>
      <protection/>
    </xf>
    <xf numFmtId="0" fontId="3" fillId="0" borderId="3" xfId="17" applyFont="1" applyBorder="1">
      <alignment/>
      <protection/>
    </xf>
    <xf numFmtId="0" fontId="2" fillId="0" borderId="4" xfId="17" applyFont="1" applyBorder="1">
      <alignment/>
      <protection/>
    </xf>
    <xf numFmtId="0" fontId="2" fillId="0" borderId="5" xfId="17" applyFont="1" applyBorder="1">
      <alignment/>
      <protection/>
    </xf>
    <xf numFmtId="2" fontId="2" fillId="0" borderId="1" xfId="17" applyNumberFormat="1" applyFont="1" applyBorder="1" applyAlignment="1">
      <alignment horizontal="center"/>
      <protection/>
    </xf>
    <xf numFmtId="0" fontId="2" fillId="0" borderId="6" xfId="17" applyFont="1" applyBorder="1">
      <alignment/>
      <protection/>
    </xf>
    <xf numFmtId="0" fontId="2" fillId="0" borderId="7" xfId="17" applyFont="1" applyBorder="1">
      <alignment/>
      <protection/>
    </xf>
    <xf numFmtId="2" fontId="2" fillId="0" borderId="8" xfId="17" applyNumberFormat="1" applyFont="1" applyBorder="1" applyAlignment="1">
      <alignment horizontal="center"/>
      <protection/>
    </xf>
    <xf numFmtId="0" fontId="4" fillId="0" borderId="0" xfId="17" applyFont="1">
      <alignment/>
      <protection/>
    </xf>
    <xf numFmtId="172" fontId="3" fillId="0" borderId="0" xfId="17" applyNumberFormat="1" applyFont="1" applyAlignment="1">
      <alignment horizontal="center"/>
      <protection/>
    </xf>
    <xf numFmtId="0" fontId="4" fillId="0" borderId="0" xfId="17" applyFont="1" applyAlignment="1">
      <alignment horizontal="left"/>
      <protection/>
    </xf>
    <xf numFmtId="0" fontId="3" fillId="0" borderId="0" xfId="17" applyFont="1">
      <alignment/>
      <protection/>
    </xf>
    <xf numFmtId="0" fontId="1" fillId="0" borderId="0" xfId="17" applyFont="1">
      <alignment/>
      <protection/>
    </xf>
    <xf numFmtId="0" fontId="1" fillId="0" borderId="0" xfId="17" applyBorder="1">
      <alignment/>
      <protection/>
    </xf>
    <xf numFmtId="0" fontId="1" fillId="0" borderId="0" xfId="17" applyBorder="1" applyAlignment="1">
      <alignment horizontal="right"/>
      <protection/>
    </xf>
    <xf numFmtId="0" fontId="4" fillId="0" borderId="0" xfId="17" applyFont="1" applyBorder="1">
      <alignment/>
      <protection/>
    </xf>
    <xf numFmtId="0" fontId="3" fillId="2" borderId="9" xfId="17" applyFont="1" applyFill="1" applyBorder="1" applyAlignment="1">
      <alignment horizontal="center"/>
      <protection/>
    </xf>
    <xf numFmtId="0" fontId="3" fillId="0" borderId="9" xfId="17" applyFont="1" applyBorder="1" applyAlignment="1">
      <alignment horizontal="center"/>
      <protection/>
    </xf>
    <xf numFmtId="0" fontId="1" fillId="0" borderId="0" xfId="17" applyFill="1">
      <alignment/>
      <protection/>
    </xf>
    <xf numFmtId="0" fontId="3" fillId="3" borderId="9" xfId="17" applyFont="1" applyFill="1" applyBorder="1" applyAlignment="1">
      <alignment horizontal="center"/>
      <protection/>
    </xf>
    <xf numFmtId="0" fontId="5" fillId="0" borderId="9" xfId="17" applyFont="1" applyBorder="1" applyAlignment="1">
      <alignment horizontal="center"/>
      <protection/>
    </xf>
    <xf numFmtId="0" fontId="6" fillId="0" borderId="9" xfId="17" applyFont="1" applyBorder="1" applyAlignment="1">
      <alignment horizontal="center"/>
      <protection/>
    </xf>
    <xf numFmtId="3" fontId="7" fillId="0" borderId="9" xfId="17" applyNumberFormat="1" applyFont="1" applyBorder="1" applyAlignment="1">
      <alignment horizontal="right"/>
      <protection/>
    </xf>
    <xf numFmtId="3" fontId="8" fillId="0" borderId="9" xfId="17" applyNumberFormat="1" applyFont="1" applyBorder="1" applyAlignment="1">
      <alignment horizontal="right"/>
      <protection/>
    </xf>
    <xf numFmtId="10" fontId="3" fillId="0" borderId="9" xfId="17" applyNumberFormat="1" applyFont="1" applyFill="1" applyBorder="1" applyAlignment="1">
      <alignment horizontal="center"/>
      <protection/>
    </xf>
    <xf numFmtId="3" fontId="8" fillId="0" borderId="9" xfId="17" applyNumberFormat="1" applyFont="1" applyFill="1" applyBorder="1" applyAlignment="1">
      <alignment horizontal="right"/>
      <protection/>
    </xf>
    <xf numFmtId="3" fontId="9" fillId="0" borderId="0" xfId="17" applyNumberFormat="1" applyFont="1" applyBorder="1" applyAlignment="1" applyProtection="1">
      <alignment horizontal="right"/>
      <protection locked="0"/>
    </xf>
    <xf numFmtId="3" fontId="9" fillId="0" borderId="9" xfId="17" applyNumberFormat="1" applyFont="1" applyBorder="1" applyAlignment="1" applyProtection="1">
      <alignment horizontal="right"/>
      <protection locked="0"/>
    </xf>
    <xf numFmtId="3" fontId="7" fillId="0" borderId="0" xfId="17" applyNumberFormat="1" applyFont="1" applyBorder="1" applyAlignment="1">
      <alignment horizontal="right"/>
      <protection/>
    </xf>
    <xf numFmtId="3" fontId="1" fillId="0" borderId="0" xfId="17" applyNumberFormat="1" applyFill="1">
      <alignment/>
      <protection/>
    </xf>
    <xf numFmtId="0" fontId="3" fillId="0" borderId="9" xfId="17" applyFont="1" applyBorder="1" applyAlignment="1">
      <alignment horizontal="left"/>
      <protection/>
    </xf>
    <xf numFmtId="0" fontId="3" fillId="3" borderId="0" xfId="17" applyFont="1" applyFill="1" applyBorder="1" applyAlignment="1">
      <alignment horizontal="center"/>
      <protection/>
    </xf>
    <xf numFmtId="0" fontId="3" fillId="0" borderId="0" xfId="17" applyFont="1" applyAlignment="1">
      <alignment horizontal="center"/>
      <protection/>
    </xf>
    <xf numFmtId="3" fontId="8" fillId="2" borderId="10" xfId="17" applyNumberFormat="1" applyFont="1" applyFill="1" applyBorder="1" applyAlignment="1">
      <alignment horizontal="right"/>
      <protection/>
    </xf>
    <xf numFmtId="10" fontId="3" fillId="0" borderId="7" xfId="17" applyNumberFormat="1" applyFont="1" applyFill="1" applyBorder="1" applyAlignment="1">
      <alignment horizontal="center"/>
      <protection/>
    </xf>
    <xf numFmtId="3" fontId="8" fillId="3" borderId="0" xfId="17" applyNumberFormat="1" applyFont="1" applyFill="1" applyBorder="1" applyAlignment="1">
      <alignment horizontal="right"/>
      <protection/>
    </xf>
    <xf numFmtId="3" fontId="8" fillId="0" borderId="0" xfId="17" applyNumberFormat="1" applyFont="1" applyFill="1" applyBorder="1" applyAlignment="1">
      <alignment horizontal="right"/>
      <protection/>
    </xf>
    <xf numFmtId="0" fontId="10" fillId="0" borderId="0" xfId="17" applyFont="1">
      <alignment/>
      <protection/>
    </xf>
    <xf numFmtId="0" fontId="11" fillId="0" borderId="0" xfId="17" applyFont="1">
      <alignment/>
      <protection/>
    </xf>
    <xf numFmtId="0" fontId="12" fillId="0" borderId="0" xfId="17" applyFont="1" applyFill="1" applyBorder="1">
      <alignment/>
      <protection/>
    </xf>
    <xf numFmtId="0" fontId="12" fillId="0" borderId="0" xfId="17" applyFont="1">
      <alignment/>
      <protection/>
    </xf>
    <xf numFmtId="0" fontId="13" fillId="0" borderId="11" xfId="17" applyFont="1" applyBorder="1">
      <alignment/>
      <protection/>
    </xf>
    <xf numFmtId="0" fontId="13" fillId="0" borderId="12" xfId="17" applyFont="1" applyBorder="1">
      <alignment/>
      <protection/>
    </xf>
    <xf numFmtId="0" fontId="8" fillId="0" borderId="13" xfId="17" applyFont="1" applyBorder="1">
      <alignment/>
      <protection/>
    </xf>
    <xf numFmtId="0" fontId="13" fillId="0" borderId="4" xfId="17" applyFont="1" applyBorder="1">
      <alignment/>
      <protection/>
    </xf>
  </cellXfs>
  <cellStyles count="7">
    <cellStyle name="Normal" xfId="0"/>
    <cellStyle name="Comma" xfId="15"/>
    <cellStyle name="Comma [0]" xfId="16"/>
    <cellStyle name="Normal_WEEK 1-18.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1:IV35"/>
  <sheetViews>
    <sheetView tabSelected="1" workbookViewId="0" topLeftCell="A1">
      <selection activeCell="P6" sqref="P6"/>
    </sheetView>
  </sheetViews>
  <sheetFormatPr defaultColWidth="9.00390625" defaultRowHeight="12.75"/>
  <cols>
    <col min="1" max="3" width="0.12890625" style="1" customWidth="1"/>
    <col min="4" max="4" width="5.00390625" style="1" customWidth="1"/>
    <col min="5" max="5" width="5.875" style="1" customWidth="1"/>
    <col min="6" max="6" width="40.125" style="1" customWidth="1"/>
    <col min="7" max="7" width="5.75390625" style="1" customWidth="1"/>
    <col min="8" max="8" width="12.00390625" style="1" customWidth="1"/>
    <col min="9" max="9" width="6.125" style="1" customWidth="1"/>
    <col min="10" max="10" width="5.375" style="1" customWidth="1"/>
    <col min="11" max="11" width="8.875" style="1" customWidth="1"/>
    <col min="12" max="12" width="9.25390625" style="1" customWidth="1"/>
    <col min="13" max="13" width="10.625" style="1" customWidth="1"/>
    <col min="14" max="14" width="9.125" style="1" hidden="1" customWidth="1"/>
    <col min="15" max="15" width="10.375" style="1" customWidth="1"/>
    <col min="16" max="16" width="9.125" style="1" customWidth="1"/>
    <col min="17" max="17" width="10.00390625" style="1" hidden="1" customWidth="1"/>
    <col min="18" max="18" width="14.75390625" style="1" customWidth="1"/>
    <col min="19" max="19" width="9.125" style="1" hidden="1" customWidth="1"/>
    <col min="20" max="20" width="11.00390625" style="1" customWidth="1"/>
    <col min="21" max="21" width="9.125" style="1" customWidth="1"/>
    <col min="22" max="22" width="10.125" style="1" customWidth="1"/>
    <col min="23" max="243" width="9.125" style="1" customWidth="1"/>
    <col min="244" max="16384" width="9.125" style="4" customWidth="1"/>
  </cols>
  <sheetData>
    <row r="1" spans="4:110" ht="12.75">
      <c r="D1" s="2"/>
      <c r="E1" s="2"/>
      <c r="F1" s="3"/>
      <c r="G1" s="2"/>
      <c r="H1" s="2"/>
      <c r="I1" s="2"/>
      <c r="J1" s="2"/>
      <c r="K1" s="2"/>
      <c r="L1" s="3"/>
      <c r="M1" s="3"/>
      <c r="N1" s="3"/>
      <c r="O1" s="3"/>
      <c r="P1" s="2"/>
      <c r="Q1" s="2"/>
      <c r="R1" s="3"/>
      <c r="S1" s="3"/>
      <c r="T1" s="3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</row>
    <row r="2" spans="6:256" s="2" customFormat="1" ht="12.75">
      <c r="F2" s="5"/>
      <c r="G2" s="3"/>
      <c r="H2" s="3"/>
      <c r="L2" s="6"/>
      <c r="M2" s="7"/>
      <c r="N2" s="8"/>
      <c r="O2" s="9"/>
      <c r="P2" s="3"/>
      <c r="Q2" s="10"/>
      <c r="R2" s="5"/>
      <c r="S2" s="5"/>
      <c r="T2" s="11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6:256" s="2" customFormat="1" ht="14.25">
      <c r="F3" s="12" t="s">
        <v>0</v>
      </c>
      <c r="H3" s="44" t="s">
        <v>1</v>
      </c>
      <c r="I3" s="44"/>
      <c r="J3" s="45"/>
      <c r="K3" s="45"/>
      <c r="L3" s="48" t="s">
        <v>2</v>
      </c>
      <c r="M3" s="49"/>
      <c r="N3" s="50"/>
      <c r="O3" s="51" t="s">
        <v>3</v>
      </c>
      <c r="P3" s="3"/>
      <c r="Q3" s="3"/>
      <c r="R3" s="13" t="s">
        <v>4</v>
      </c>
      <c r="S3" s="5"/>
      <c r="T3" s="14">
        <v>5</v>
      </c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8:20" ht="14.25">
      <c r="H4" s="44" t="s">
        <v>5</v>
      </c>
      <c r="I4" s="45"/>
      <c r="J4" s="45"/>
      <c r="K4" s="45"/>
      <c r="N4" s="15" t="s">
        <v>6</v>
      </c>
      <c r="Q4" s="15"/>
      <c r="R4" s="2"/>
      <c r="S4" s="2"/>
      <c r="T4" s="16"/>
    </row>
    <row r="5" spans="4:19" ht="14.25">
      <c r="D5" s="2"/>
      <c r="E5" s="2" t="s">
        <v>7</v>
      </c>
      <c r="F5" s="2" t="s">
        <v>8</v>
      </c>
      <c r="G5" s="2"/>
      <c r="H5" s="45"/>
      <c r="I5" s="45"/>
      <c r="J5" s="45"/>
      <c r="K5" s="45"/>
      <c r="N5" s="15" t="s">
        <v>9</v>
      </c>
      <c r="Q5" s="17" t="s">
        <v>9</v>
      </c>
      <c r="S5" s="15" t="s">
        <v>10</v>
      </c>
    </row>
    <row r="6" spans="4:19" ht="15">
      <c r="D6" s="2"/>
      <c r="E6" s="2" t="s">
        <v>11</v>
      </c>
      <c r="F6" s="18" t="s">
        <v>12</v>
      </c>
      <c r="G6" s="2"/>
      <c r="H6" s="45"/>
      <c r="I6" s="46" t="s">
        <v>13</v>
      </c>
      <c r="J6" s="47">
        <v>2</v>
      </c>
      <c r="K6" s="45"/>
      <c r="N6" s="15" t="s">
        <v>14</v>
      </c>
      <c r="P6" s="19"/>
      <c r="Q6" s="15" t="s">
        <v>14</v>
      </c>
      <c r="S6" s="15" t="s">
        <v>14</v>
      </c>
    </row>
    <row r="7" spans="4:20" ht="12" customHeight="1">
      <c r="D7" s="20"/>
      <c r="E7" s="20"/>
      <c r="F7" s="21"/>
      <c r="G7" s="20"/>
      <c r="H7" s="20"/>
      <c r="I7" s="20"/>
      <c r="J7" s="20"/>
      <c r="K7" s="22"/>
      <c r="L7" s="20"/>
      <c r="M7" s="20"/>
      <c r="N7" s="22"/>
      <c r="O7" s="22"/>
      <c r="P7" s="20"/>
      <c r="Q7" s="20"/>
      <c r="R7" s="20"/>
      <c r="S7" s="20"/>
      <c r="T7" s="20"/>
    </row>
    <row r="8" spans="4:20" ht="12.75">
      <c r="D8" s="23" t="s">
        <v>15</v>
      </c>
      <c r="E8" s="23" t="s">
        <v>16</v>
      </c>
      <c r="F8" s="23"/>
      <c r="G8" s="23"/>
      <c r="H8" s="23" t="s">
        <v>17</v>
      </c>
      <c r="I8" s="23" t="s">
        <v>18</v>
      </c>
      <c r="J8" s="23" t="s">
        <v>19</v>
      </c>
      <c r="K8" s="23" t="s">
        <v>20</v>
      </c>
      <c r="L8" s="23" t="s">
        <v>20</v>
      </c>
      <c r="M8" s="23" t="s">
        <v>21</v>
      </c>
      <c r="N8" s="23" t="s">
        <v>22</v>
      </c>
      <c r="O8" s="23" t="s">
        <v>18</v>
      </c>
      <c r="P8" s="23" t="s">
        <v>18</v>
      </c>
      <c r="Q8" s="23" t="s">
        <v>23</v>
      </c>
      <c r="R8" s="23" t="s">
        <v>24</v>
      </c>
      <c r="S8" s="24" t="s">
        <v>25</v>
      </c>
      <c r="T8" s="23" t="s">
        <v>24</v>
      </c>
    </row>
    <row r="9" spans="4:20" ht="12.75">
      <c r="D9" s="23" t="s">
        <v>18</v>
      </c>
      <c r="E9" s="23" t="s">
        <v>18</v>
      </c>
      <c r="F9" s="23" t="s">
        <v>26</v>
      </c>
      <c r="G9" s="23" t="s">
        <v>27</v>
      </c>
      <c r="H9" s="23" t="s">
        <v>27</v>
      </c>
      <c r="I9" s="23" t="s">
        <v>19</v>
      </c>
      <c r="J9" s="23" t="s">
        <v>28</v>
      </c>
      <c r="K9" s="23" t="s">
        <v>29</v>
      </c>
      <c r="L9" s="23" t="s">
        <v>30</v>
      </c>
      <c r="M9" s="23" t="s">
        <v>31</v>
      </c>
      <c r="N9" s="23" t="s">
        <v>29</v>
      </c>
      <c r="O9" s="23" t="s">
        <v>29</v>
      </c>
      <c r="P9" s="23" t="s">
        <v>30</v>
      </c>
      <c r="Q9" s="23" t="s">
        <v>32</v>
      </c>
      <c r="R9" s="23" t="s">
        <v>29</v>
      </c>
      <c r="S9" s="24" t="s">
        <v>30</v>
      </c>
      <c r="T9" s="23" t="s">
        <v>30</v>
      </c>
    </row>
    <row r="10" spans="4:256" s="25" customFormat="1" ht="12.75">
      <c r="D10" s="26">
        <v>1</v>
      </c>
      <c r="E10" s="26">
        <v>1</v>
      </c>
      <c r="F10" s="24" t="s">
        <v>33</v>
      </c>
      <c r="G10" s="24" t="s">
        <v>34</v>
      </c>
      <c r="H10" s="24" t="s">
        <v>35</v>
      </c>
      <c r="I10" s="27">
        <v>4</v>
      </c>
      <c r="J10" s="28">
        <v>20</v>
      </c>
      <c r="K10" s="29">
        <v>690849</v>
      </c>
      <c r="L10" s="30">
        <v>22299</v>
      </c>
      <c r="M10" s="31">
        <f aca="true" t="shared" si="0" ref="M10:M29">O10/N10-100%</f>
        <v>-0.044644260148406834</v>
      </c>
      <c r="N10" s="32">
        <v>973675</v>
      </c>
      <c r="O10" s="32">
        <v>930206</v>
      </c>
      <c r="P10" s="32">
        <v>31499</v>
      </c>
      <c r="Q10" s="33">
        <v>3102300</v>
      </c>
      <c r="R10" s="32">
        <f aca="true" t="shared" si="1" ref="R10:R28">O10+Q10</f>
        <v>4032506</v>
      </c>
      <c r="S10" s="33">
        <v>108243</v>
      </c>
      <c r="T10" s="34">
        <f aca="true" t="shared" si="2" ref="T10:T28">S10+P10</f>
        <v>139742</v>
      </c>
      <c r="U10" s="15"/>
      <c r="V10" s="33"/>
      <c r="W10" s="35"/>
      <c r="X10" s="36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4:256" s="25" customFormat="1" ht="12.75">
      <c r="D11" s="26">
        <v>2</v>
      </c>
      <c r="E11" s="26">
        <v>3</v>
      </c>
      <c r="F11" s="24" t="s">
        <v>36</v>
      </c>
      <c r="G11" s="24" t="s">
        <v>37</v>
      </c>
      <c r="H11" s="24" t="s">
        <v>38</v>
      </c>
      <c r="I11" s="27">
        <v>3</v>
      </c>
      <c r="J11" s="28">
        <v>10</v>
      </c>
      <c r="K11" s="29">
        <v>284677</v>
      </c>
      <c r="L11" s="30">
        <v>10009</v>
      </c>
      <c r="M11" s="31">
        <f t="shared" si="0"/>
        <v>-0.16384725728929994</v>
      </c>
      <c r="N11" s="32">
        <v>469425.74</v>
      </c>
      <c r="O11" s="32">
        <v>392511.62</v>
      </c>
      <c r="P11" s="32">
        <v>15580</v>
      </c>
      <c r="Q11" s="33">
        <v>974903.3</v>
      </c>
      <c r="R11" s="32">
        <f t="shared" si="1"/>
        <v>1367414.92</v>
      </c>
      <c r="S11" s="33">
        <v>38095</v>
      </c>
      <c r="T11" s="34">
        <f t="shared" si="2"/>
        <v>53675</v>
      </c>
      <c r="U11" s="15"/>
      <c r="V11" s="33"/>
      <c r="W11" s="35"/>
      <c r="X11" s="36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4:256" s="25" customFormat="1" ht="12.75">
      <c r="D12" s="26">
        <v>3</v>
      </c>
      <c r="E12" s="26">
        <v>2</v>
      </c>
      <c r="F12" s="37" t="s">
        <v>39</v>
      </c>
      <c r="G12" s="24" t="s">
        <v>40</v>
      </c>
      <c r="H12" s="24" t="s">
        <v>38</v>
      </c>
      <c r="I12" s="27">
        <v>2</v>
      </c>
      <c r="J12" s="28">
        <v>13</v>
      </c>
      <c r="K12" s="29">
        <v>225652</v>
      </c>
      <c r="L12" s="30">
        <v>8777</v>
      </c>
      <c r="M12" s="31">
        <f t="shared" si="0"/>
        <v>-0.5851191682106256</v>
      </c>
      <c r="N12" s="32">
        <v>609396.58</v>
      </c>
      <c r="O12" s="32">
        <v>252826.96</v>
      </c>
      <c r="P12" s="32">
        <v>10103</v>
      </c>
      <c r="Q12" s="33">
        <v>609396.58</v>
      </c>
      <c r="R12" s="32">
        <f t="shared" si="1"/>
        <v>862223.5399999999</v>
      </c>
      <c r="S12" s="33">
        <v>23297</v>
      </c>
      <c r="T12" s="34">
        <f t="shared" si="2"/>
        <v>33400</v>
      </c>
      <c r="U12" s="15"/>
      <c r="V12" s="33"/>
      <c r="W12" s="35"/>
      <c r="X12" s="36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4:256" s="25" customFormat="1" ht="12.75">
      <c r="D13" s="26">
        <v>4</v>
      </c>
      <c r="E13" s="26">
        <v>4</v>
      </c>
      <c r="F13" s="24" t="s">
        <v>41</v>
      </c>
      <c r="G13" s="24" t="s">
        <v>40</v>
      </c>
      <c r="H13" s="24" t="s">
        <v>38</v>
      </c>
      <c r="I13" s="27">
        <v>2</v>
      </c>
      <c r="J13" s="28">
        <v>7</v>
      </c>
      <c r="K13" s="29">
        <v>162814</v>
      </c>
      <c r="L13" s="30">
        <v>5469</v>
      </c>
      <c r="M13" s="31">
        <f t="shared" si="0"/>
        <v>-0.3270726755531277</v>
      </c>
      <c r="N13" s="32">
        <v>316032.82</v>
      </c>
      <c r="O13" s="32">
        <v>212667.12</v>
      </c>
      <c r="P13" s="32">
        <v>8123</v>
      </c>
      <c r="Q13" s="33">
        <v>316032.82</v>
      </c>
      <c r="R13" s="32">
        <f t="shared" si="1"/>
        <v>528699.94</v>
      </c>
      <c r="S13" s="33">
        <v>12155</v>
      </c>
      <c r="T13" s="34">
        <f t="shared" si="2"/>
        <v>20278</v>
      </c>
      <c r="U13" s="15"/>
      <c r="V13" s="33"/>
      <c r="W13" s="35"/>
      <c r="X13" s="36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4:256" s="25" customFormat="1" ht="12.75">
      <c r="D14" s="26">
        <v>5</v>
      </c>
      <c r="E14" s="26" t="s">
        <v>42</v>
      </c>
      <c r="F14" s="24" t="s">
        <v>43</v>
      </c>
      <c r="G14" s="24" t="s">
        <v>40</v>
      </c>
      <c r="H14" s="24" t="s">
        <v>44</v>
      </c>
      <c r="I14" s="27">
        <v>1</v>
      </c>
      <c r="J14" s="28">
        <v>4</v>
      </c>
      <c r="K14" s="29">
        <v>138637</v>
      </c>
      <c r="L14" s="30">
        <v>4533</v>
      </c>
      <c r="M14" s="31" t="e">
        <f t="shared" si="0"/>
        <v>#DIV/0!</v>
      </c>
      <c r="N14" s="32"/>
      <c r="O14" s="32">
        <v>175470</v>
      </c>
      <c r="P14" s="32">
        <v>6520</v>
      </c>
      <c r="Q14" s="33"/>
      <c r="R14" s="32">
        <f t="shared" si="1"/>
        <v>175470</v>
      </c>
      <c r="S14" s="33"/>
      <c r="T14" s="34">
        <f t="shared" si="2"/>
        <v>6520</v>
      </c>
      <c r="U14" s="15"/>
      <c r="V14" s="33"/>
      <c r="W14" s="35"/>
      <c r="X14" s="36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4:256" s="25" customFormat="1" ht="12.75">
      <c r="D15" s="26">
        <v>6</v>
      </c>
      <c r="E15" s="26">
        <v>5</v>
      </c>
      <c r="F15" s="24" t="s">
        <v>45</v>
      </c>
      <c r="G15" s="24" t="s">
        <v>40</v>
      </c>
      <c r="H15" s="24" t="s">
        <v>46</v>
      </c>
      <c r="I15" s="27">
        <v>2</v>
      </c>
      <c r="J15" s="28">
        <v>5</v>
      </c>
      <c r="K15" s="29">
        <v>93303</v>
      </c>
      <c r="L15" s="30">
        <v>3100</v>
      </c>
      <c r="M15" s="31">
        <f t="shared" si="0"/>
        <v>-0.28868082270098516</v>
      </c>
      <c r="N15" s="32">
        <v>174036.5</v>
      </c>
      <c r="O15" s="32">
        <v>123795.5</v>
      </c>
      <c r="P15" s="32">
        <v>4722</v>
      </c>
      <c r="Q15" s="33">
        <v>174036.5</v>
      </c>
      <c r="R15" s="32">
        <f t="shared" si="1"/>
        <v>297832</v>
      </c>
      <c r="S15" s="33">
        <v>6438</v>
      </c>
      <c r="T15" s="34">
        <f t="shared" si="2"/>
        <v>11160</v>
      </c>
      <c r="U15" s="15"/>
      <c r="V15" s="33"/>
      <c r="W15" s="35"/>
      <c r="X15" s="36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4:256" s="25" customFormat="1" ht="12.75">
      <c r="D16" s="26">
        <v>7</v>
      </c>
      <c r="E16" s="26">
        <v>6</v>
      </c>
      <c r="F16" s="24" t="s">
        <v>47</v>
      </c>
      <c r="G16" s="24" t="s">
        <v>40</v>
      </c>
      <c r="H16" s="24" t="s">
        <v>38</v>
      </c>
      <c r="I16" s="27">
        <v>8</v>
      </c>
      <c r="J16" s="28">
        <v>11</v>
      </c>
      <c r="K16" s="29">
        <v>65456</v>
      </c>
      <c r="L16" s="30">
        <v>2459</v>
      </c>
      <c r="M16" s="31">
        <f t="shared" si="0"/>
        <v>-0.43323752520715175</v>
      </c>
      <c r="N16" s="32">
        <v>136042.74</v>
      </c>
      <c r="O16" s="32">
        <v>77103.92</v>
      </c>
      <c r="P16" s="32">
        <v>3020</v>
      </c>
      <c r="Q16" s="33">
        <v>3522044.1399999997</v>
      </c>
      <c r="R16" s="32">
        <f t="shared" si="1"/>
        <v>3599148.0599999996</v>
      </c>
      <c r="S16" s="33">
        <v>131097</v>
      </c>
      <c r="T16" s="34">
        <f t="shared" si="2"/>
        <v>134117</v>
      </c>
      <c r="U16" s="15"/>
      <c r="V16" s="33"/>
      <c r="W16" s="35"/>
      <c r="X16" s="36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4:256" s="25" customFormat="1" ht="12.75">
      <c r="D17" s="26">
        <v>8</v>
      </c>
      <c r="E17" s="26">
        <v>8</v>
      </c>
      <c r="F17" s="24" t="s">
        <v>48</v>
      </c>
      <c r="G17" s="24" t="s">
        <v>40</v>
      </c>
      <c r="H17" s="24" t="s">
        <v>38</v>
      </c>
      <c r="I17" s="27">
        <v>6</v>
      </c>
      <c r="J17" s="28">
        <v>6</v>
      </c>
      <c r="K17" s="29">
        <v>57324</v>
      </c>
      <c r="L17" s="30">
        <v>1898</v>
      </c>
      <c r="M17" s="31">
        <f t="shared" si="0"/>
        <v>-0.2523359586204259</v>
      </c>
      <c r="N17" s="32">
        <v>97276.98</v>
      </c>
      <c r="O17" s="32">
        <v>72730.5</v>
      </c>
      <c r="P17" s="32">
        <v>2725</v>
      </c>
      <c r="Q17" s="33">
        <v>993698.82</v>
      </c>
      <c r="R17" s="32">
        <f t="shared" si="1"/>
        <v>1066429.3199999998</v>
      </c>
      <c r="S17" s="33">
        <v>37678</v>
      </c>
      <c r="T17" s="34">
        <f t="shared" si="2"/>
        <v>40403</v>
      </c>
      <c r="U17" s="15"/>
      <c r="V17" s="33"/>
      <c r="W17" s="35"/>
      <c r="X17" s="36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4:256" s="25" customFormat="1" ht="12.75">
      <c r="D18" s="26">
        <v>9</v>
      </c>
      <c r="E18" s="26" t="s">
        <v>42</v>
      </c>
      <c r="F18" s="24" t="s">
        <v>49</v>
      </c>
      <c r="G18" s="24" t="s">
        <v>40</v>
      </c>
      <c r="H18" s="24" t="s">
        <v>46</v>
      </c>
      <c r="I18" s="27">
        <v>1</v>
      </c>
      <c r="J18" s="28">
        <v>4</v>
      </c>
      <c r="K18" s="29">
        <v>53443</v>
      </c>
      <c r="L18" s="30">
        <v>1888</v>
      </c>
      <c r="M18" s="31" t="e">
        <f t="shared" si="0"/>
        <v>#DIV/0!</v>
      </c>
      <c r="N18" s="32"/>
      <c r="O18" s="32">
        <v>72328.12</v>
      </c>
      <c r="P18" s="32">
        <v>2844</v>
      </c>
      <c r="Q18" s="33"/>
      <c r="R18" s="32">
        <f t="shared" si="1"/>
        <v>72328.12</v>
      </c>
      <c r="S18" s="33"/>
      <c r="T18" s="34">
        <f t="shared" si="2"/>
        <v>2844</v>
      </c>
      <c r="U18" s="15"/>
      <c r="V18" s="33"/>
      <c r="W18" s="35"/>
      <c r="X18" s="36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4:256" s="25" customFormat="1" ht="12.75">
      <c r="D19" s="26">
        <v>10</v>
      </c>
      <c r="E19" s="26">
        <v>7</v>
      </c>
      <c r="F19" s="24" t="s">
        <v>50</v>
      </c>
      <c r="G19" s="24" t="s">
        <v>51</v>
      </c>
      <c r="H19" s="24" t="s">
        <v>38</v>
      </c>
      <c r="I19" s="27">
        <v>5</v>
      </c>
      <c r="J19" s="28">
        <v>8</v>
      </c>
      <c r="K19" s="29">
        <v>49849</v>
      </c>
      <c r="L19" s="30">
        <v>1892</v>
      </c>
      <c r="M19" s="31">
        <f t="shared" si="0"/>
        <v>-0.35627464861173996</v>
      </c>
      <c r="N19" s="32">
        <v>98768.24</v>
      </c>
      <c r="O19" s="32">
        <v>63579.62</v>
      </c>
      <c r="P19" s="32">
        <v>2626</v>
      </c>
      <c r="Q19" s="33">
        <v>709565.74</v>
      </c>
      <c r="R19" s="32">
        <f t="shared" si="1"/>
        <v>773145.36</v>
      </c>
      <c r="S19" s="33">
        <v>27374</v>
      </c>
      <c r="T19" s="34">
        <f t="shared" si="2"/>
        <v>30000</v>
      </c>
      <c r="U19" s="15"/>
      <c r="V19" s="33"/>
      <c r="W19" s="35"/>
      <c r="X19" s="36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4:256" s="25" customFormat="1" ht="12.75">
      <c r="D20" s="26">
        <v>11</v>
      </c>
      <c r="E20" s="26">
        <v>10</v>
      </c>
      <c r="F20" s="24">
        <v>2012</v>
      </c>
      <c r="G20" s="24" t="s">
        <v>52</v>
      </c>
      <c r="H20" s="24" t="s">
        <v>35</v>
      </c>
      <c r="I20" s="27">
        <v>9</v>
      </c>
      <c r="J20" s="28">
        <v>4</v>
      </c>
      <c r="K20" s="29">
        <v>29751</v>
      </c>
      <c r="L20" s="30">
        <v>970</v>
      </c>
      <c r="M20" s="31">
        <f t="shared" si="0"/>
        <v>-0.28245303511806585</v>
      </c>
      <c r="N20" s="32">
        <v>49718</v>
      </c>
      <c r="O20" s="32">
        <v>35675</v>
      </c>
      <c r="P20" s="32">
        <v>1240</v>
      </c>
      <c r="Q20" s="33">
        <v>2316637</v>
      </c>
      <c r="R20" s="32">
        <f t="shared" si="1"/>
        <v>2352312</v>
      </c>
      <c r="S20" s="33">
        <v>85665</v>
      </c>
      <c r="T20" s="34">
        <f t="shared" si="2"/>
        <v>86905</v>
      </c>
      <c r="U20" s="15"/>
      <c r="V20" s="33"/>
      <c r="W20" s="35"/>
      <c r="X20" s="36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4:256" s="25" customFormat="1" ht="12.75">
      <c r="D21" s="26">
        <v>12</v>
      </c>
      <c r="E21" s="26">
        <v>9</v>
      </c>
      <c r="F21" s="24" t="s">
        <v>53</v>
      </c>
      <c r="G21" s="24" t="s">
        <v>40</v>
      </c>
      <c r="H21" s="24" t="s">
        <v>46</v>
      </c>
      <c r="I21" s="27">
        <v>3</v>
      </c>
      <c r="J21" s="28">
        <v>4</v>
      </c>
      <c r="K21" s="29">
        <v>27236</v>
      </c>
      <c r="L21" s="30">
        <v>892</v>
      </c>
      <c r="M21" s="31">
        <f t="shared" si="0"/>
        <v>-0.4591577046739629</v>
      </c>
      <c r="N21" s="32">
        <v>63137</v>
      </c>
      <c r="O21" s="32">
        <v>34147.16</v>
      </c>
      <c r="P21" s="32">
        <v>1267</v>
      </c>
      <c r="Q21" s="33">
        <v>168456.82</v>
      </c>
      <c r="R21" s="32">
        <f t="shared" si="1"/>
        <v>202603.98</v>
      </c>
      <c r="S21" s="33">
        <v>6333</v>
      </c>
      <c r="T21" s="34">
        <f t="shared" si="2"/>
        <v>7600</v>
      </c>
      <c r="U21" s="15"/>
      <c r="V21" s="33"/>
      <c r="W21" s="35"/>
      <c r="X21" s="36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4:256" s="25" customFormat="1" ht="12.75">
      <c r="D22" s="26">
        <v>13</v>
      </c>
      <c r="E22" s="26">
        <v>11</v>
      </c>
      <c r="F22" s="24" t="s">
        <v>54</v>
      </c>
      <c r="G22" s="24" t="s">
        <v>40</v>
      </c>
      <c r="H22" s="24" t="s">
        <v>55</v>
      </c>
      <c r="I22" s="27">
        <v>9</v>
      </c>
      <c r="J22" s="28">
        <v>7</v>
      </c>
      <c r="K22" s="29">
        <v>30648</v>
      </c>
      <c r="L22" s="30">
        <v>1398</v>
      </c>
      <c r="M22" s="31">
        <f t="shared" si="0"/>
        <v>-0.3213215069382205</v>
      </c>
      <c r="N22" s="32">
        <v>48535.5</v>
      </c>
      <c r="O22" s="32">
        <v>32940</v>
      </c>
      <c r="P22" s="32">
        <v>1531</v>
      </c>
      <c r="Q22" s="33">
        <v>738107.66</v>
      </c>
      <c r="R22" s="32">
        <f t="shared" si="1"/>
        <v>771047.66</v>
      </c>
      <c r="S22" s="33">
        <v>35278</v>
      </c>
      <c r="T22" s="34">
        <f t="shared" si="2"/>
        <v>36809</v>
      </c>
      <c r="U22" s="15"/>
      <c r="V22" s="33"/>
      <c r="W22" s="35"/>
      <c r="X22" s="36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4:256" s="25" customFormat="1" ht="12.75">
      <c r="D23" s="26">
        <v>14</v>
      </c>
      <c r="E23" s="26">
        <v>13</v>
      </c>
      <c r="F23" s="24" t="s">
        <v>56</v>
      </c>
      <c r="G23" s="24" t="s">
        <v>40</v>
      </c>
      <c r="H23" s="24" t="s">
        <v>38</v>
      </c>
      <c r="I23" s="27">
        <v>6</v>
      </c>
      <c r="J23" s="28">
        <v>7</v>
      </c>
      <c r="K23" s="29">
        <v>22159</v>
      </c>
      <c r="L23" s="30">
        <v>993</v>
      </c>
      <c r="M23" s="31">
        <f t="shared" si="0"/>
        <v>-0.14534458838373743</v>
      </c>
      <c r="N23" s="32">
        <v>28024.16</v>
      </c>
      <c r="O23" s="32">
        <v>23951</v>
      </c>
      <c r="P23" s="32">
        <v>1099</v>
      </c>
      <c r="Q23" s="33">
        <v>239787.26</v>
      </c>
      <c r="R23" s="32">
        <f t="shared" si="1"/>
        <v>263738.26</v>
      </c>
      <c r="S23" s="33">
        <v>10442</v>
      </c>
      <c r="T23" s="34">
        <f t="shared" si="2"/>
        <v>11541</v>
      </c>
      <c r="U23" s="15"/>
      <c r="V23" s="33"/>
      <c r="W23" s="35"/>
      <c r="X23" s="36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4:256" s="25" customFormat="1" ht="12.75">
      <c r="D24" s="26">
        <v>15</v>
      </c>
      <c r="E24" s="26">
        <v>14</v>
      </c>
      <c r="F24" s="24" t="s">
        <v>57</v>
      </c>
      <c r="G24" s="24" t="s">
        <v>58</v>
      </c>
      <c r="H24" s="24" t="s">
        <v>35</v>
      </c>
      <c r="I24" s="27">
        <v>4</v>
      </c>
      <c r="J24" s="28">
        <v>5</v>
      </c>
      <c r="K24" s="29">
        <v>15981</v>
      </c>
      <c r="L24" s="30">
        <v>627</v>
      </c>
      <c r="M24" s="31">
        <f t="shared" si="0"/>
        <v>-0.20920467301376122</v>
      </c>
      <c r="N24" s="32">
        <v>24053</v>
      </c>
      <c r="O24" s="32">
        <v>19021</v>
      </c>
      <c r="P24" s="32">
        <v>772</v>
      </c>
      <c r="Q24" s="33">
        <v>207306</v>
      </c>
      <c r="R24" s="32">
        <f t="shared" si="1"/>
        <v>226327</v>
      </c>
      <c r="S24" s="33">
        <v>7940</v>
      </c>
      <c r="T24" s="34">
        <f t="shared" si="2"/>
        <v>8712</v>
      </c>
      <c r="U24" s="15"/>
      <c r="V24" s="33"/>
      <c r="W24" s="35"/>
      <c r="X24" s="36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4:256" s="25" customFormat="1" ht="12.75">
      <c r="D25" s="26">
        <v>16</v>
      </c>
      <c r="E25" s="26">
        <v>15</v>
      </c>
      <c r="F25" s="24" t="s">
        <v>59</v>
      </c>
      <c r="G25" s="24" t="s">
        <v>40</v>
      </c>
      <c r="H25" s="24" t="s">
        <v>60</v>
      </c>
      <c r="I25" s="27">
        <v>4</v>
      </c>
      <c r="J25" s="28">
        <v>3</v>
      </c>
      <c r="K25" s="29">
        <v>8119</v>
      </c>
      <c r="L25" s="30">
        <v>330</v>
      </c>
      <c r="M25" s="31">
        <f t="shared" si="0"/>
        <v>-0.5174891948939592</v>
      </c>
      <c r="N25" s="32">
        <v>19898</v>
      </c>
      <c r="O25" s="32">
        <v>9601</v>
      </c>
      <c r="P25" s="32">
        <v>415</v>
      </c>
      <c r="Q25" s="33">
        <v>103244</v>
      </c>
      <c r="R25" s="32">
        <f t="shared" si="1"/>
        <v>112845</v>
      </c>
      <c r="S25" s="33">
        <v>3950</v>
      </c>
      <c r="T25" s="34">
        <f t="shared" si="2"/>
        <v>4365</v>
      </c>
      <c r="U25" s="15"/>
      <c r="V25" s="33"/>
      <c r="W25" s="35"/>
      <c r="X25" s="36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4:256" s="25" customFormat="1" ht="12.75">
      <c r="D26" s="26">
        <v>17</v>
      </c>
      <c r="E26" s="26">
        <v>12</v>
      </c>
      <c r="F26" s="24" t="s">
        <v>61</v>
      </c>
      <c r="G26" s="24" t="s">
        <v>40</v>
      </c>
      <c r="H26" s="24" t="s">
        <v>60</v>
      </c>
      <c r="I26" s="27">
        <v>5</v>
      </c>
      <c r="J26" s="28">
        <v>4</v>
      </c>
      <c r="K26" s="29">
        <v>7522</v>
      </c>
      <c r="L26" s="30">
        <v>289</v>
      </c>
      <c r="M26" s="31">
        <f t="shared" si="0"/>
        <v>-0.7457249661974071</v>
      </c>
      <c r="N26" s="32">
        <v>37719</v>
      </c>
      <c r="O26" s="32">
        <v>9591</v>
      </c>
      <c r="P26" s="32">
        <v>395</v>
      </c>
      <c r="Q26" s="33">
        <v>257624</v>
      </c>
      <c r="R26" s="32">
        <f t="shared" si="1"/>
        <v>267215</v>
      </c>
      <c r="S26" s="33">
        <v>10030</v>
      </c>
      <c r="T26" s="34">
        <f t="shared" si="2"/>
        <v>10425</v>
      </c>
      <c r="U26" s="15"/>
      <c r="V26" s="33"/>
      <c r="W26" s="35"/>
      <c r="X26" s="36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4:256" s="25" customFormat="1" ht="12.75">
      <c r="D27" s="26">
        <v>18</v>
      </c>
      <c r="E27" s="26">
        <v>16</v>
      </c>
      <c r="F27" s="24" t="s">
        <v>62</v>
      </c>
      <c r="G27" s="24" t="s">
        <v>58</v>
      </c>
      <c r="H27" s="24" t="s">
        <v>35</v>
      </c>
      <c r="I27" s="27">
        <v>7</v>
      </c>
      <c r="J27" s="28">
        <v>8</v>
      </c>
      <c r="K27" s="29">
        <v>9227</v>
      </c>
      <c r="L27" s="30">
        <v>389</v>
      </c>
      <c r="M27" s="31">
        <f t="shared" si="0"/>
        <v>-0.3905706556743527</v>
      </c>
      <c r="N27" s="32">
        <v>15526</v>
      </c>
      <c r="O27" s="32">
        <v>9462</v>
      </c>
      <c r="P27" s="32">
        <v>399</v>
      </c>
      <c r="Q27" s="33">
        <v>641201</v>
      </c>
      <c r="R27" s="32">
        <f t="shared" si="1"/>
        <v>650663</v>
      </c>
      <c r="S27" s="33">
        <v>22647</v>
      </c>
      <c r="T27" s="34">
        <f t="shared" si="2"/>
        <v>23046</v>
      </c>
      <c r="U27" s="15"/>
      <c r="V27" s="33"/>
      <c r="W27" s="35"/>
      <c r="X27" s="36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4:256" s="25" customFormat="1" ht="12.75">
      <c r="D28" s="26">
        <v>19</v>
      </c>
      <c r="E28" s="26">
        <v>17</v>
      </c>
      <c r="F28" s="24" t="s">
        <v>63</v>
      </c>
      <c r="G28" s="24" t="s">
        <v>40</v>
      </c>
      <c r="H28" s="24" t="s">
        <v>38</v>
      </c>
      <c r="I28" s="27">
        <v>10</v>
      </c>
      <c r="J28" s="28">
        <v>2</v>
      </c>
      <c r="K28" s="29">
        <v>4858</v>
      </c>
      <c r="L28" s="30">
        <v>228</v>
      </c>
      <c r="M28" s="31">
        <f t="shared" si="0"/>
        <v>-0.3646592053058566</v>
      </c>
      <c r="N28" s="32">
        <v>8443.5</v>
      </c>
      <c r="O28" s="32">
        <v>5364.5</v>
      </c>
      <c r="P28" s="32">
        <v>253</v>
      </c>
      <c r="Q28" s="33">
        <v>469335.12</v>
      </c>
      <c r="R28" s="32">
        <f t="shared" si="1"/>
        <v>474699.62</v>
      </c>
      <c r="S28" s="33">
        <v>17934</v>
      </c>
      <c r="T28" s="34">
        <f t="shared" si="2"/>
        <v>18187</v>
      </c>
      <c r="U28" s="15"/>
      <c r="V28" s="33"/>
      <c r="W28" s="35"/>
      <c r="X28" s="36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4:22" ht="13.5" thickBot="1">
      <c r="D29" s="38"/>
      <c r="E29" s="39"/>
      <c r="F29" s="39"/>
      <c r="G29" s="39"/>
      <c r="H29" s="39"/>
      <c r="I29" s="39"/>
      <c r="J29" s="39"/>
      <c r="K29" s="40">
        <f>SUM(K10:K28)</f>
        <v>1977505</v>
      </c>
      <c r="L29" s="40">
        <f>SUM(L10:L28)</f>
        <v>68440</v>
      </c>
      <c r="M29" s="41">
        <f t="shared" si="0"/>
        <v>-0.19457205273332423</v>
      </c>
      <c r="N29" s="40">
        <f>SUM(N10:N28)</f>
        <v>3169708.7600000002</v>
      </c>
      <c r="O29" s="40">
        <f aca="true" t="shared" si="3" ref="O29:T29">SUM(O10:O28)</f>
        <v>2552972.0200000005</v>
      </c>
      <c r="P29" s="40">
        <f t="shared" si="3"/>
        <v>95133</v>
      </c>
      <c r="Q29" s="40">
        <f t="shared" si="3"/>
        <v>15543676.76</v>
      </c>
      <c r="R29" s="40">
        <f t="shared" si="3"/>
        <v>18096648.78</v>
      </c>
      <c r="S29" s="40">
        <f t="shared" si="3"/>
        <v>584596</v>
      </c>
      <c r="T29" s="40">
        <f t="shared" si="3"/>
        <v>679729</v>
      </c>
      <c r="U29" s="42"/>
      <c r="V29" s="43">
        <f>SUM(V10:V28)</f>
        <v>0</v>
      </c>
    </row>
    <row r="35" spans="16:256" s="1" customFormat="1" ht="12.75">
      <c r="P35" s="43"/>
      <c r="Q35" s="43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FNE</cp:lastModifiedBy>
  <dcterms:created xsi:type="dcterms:W3CDTF">1997-02-26T13:46:56Z</dcterms:created>
  <dcterms:modified xsi:type="dcterms:W3CDTF">2010-06-18T11:01:02Z</dcterms:modified>
  <cp:category/>
  <cp:version/>
  <cp:contentType/>
  <cp:contentStatus/>
</cp:coreProperties>
</file>