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tabRatio="941" activeTab="0"/>
  </bookViews>
  <sheets>
    <sheet name="WEEK 21" sheetId="1" r:id="rId1"/>
  </sheets>
  <definedNames>
    <definedName name="_xlnm.Print_Area" localSheetId="0">'WEEK 21'!$D$2:$T$31</definedName>
  </definedNames>
  <calcPr fullCalcOnLoad="1"/>
</workbook>
</file>

<file path=xl/sharedStrings.xml><?xml version="1.0" encoding="utf-8"?>
<sst xmlns="http://schemas.openxmlformats.org/spreadsheetml/2006/main" count="117" uniqueCount="70">
  <si>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</si>
  <si>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</si>
  <si>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</si>
  <si>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</si>
  <si>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</si>
  <si>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</si>
  <si>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</si>
  <si>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</si>
  <si>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</si>
  <si>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</si>
  <si>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</si>
  <si>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</si>
  <si>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</si>
  <si>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</si>
  <si>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</si>
  <si>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</si>
  <si>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</si>
  <si>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</si>
  <si>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</si>
  <si>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</si>
  <si>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</si>
  <si>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</si>
  <si>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</si>
  <si>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</si>
  <si>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</si>
  <si>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</si>
  <si>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</si>
  <si>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</si>
  <si>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</si>
  <si>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</si>
  <si>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</si>
  <si>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</si>
  <si>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</si>
  <si>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</si>
  <si>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</si>
  <si>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</si>
  <si>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</si>
  <si>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</si>
  <si>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</si>
  <si>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</si>
  <si>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</si>
  <si>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</si>
  <si>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</si>
  <si>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LOC</t>
  </si>
  <si>
    <t>PAR</t>
  </si>
  <si>
    <t>2011.</t>
  </si>
  <si>
    <t>UNI</t>
  </si>
  <si>
    <t>GNOMEO AND JULIET 3D</t>
  </si>
  <si>
    <t xml:space="preserve">RANGO </t>
  </si>
  <si>
    <t>RITE, THE</t>
  </si>
  <si>
    <t>LIMITLESS</t>
  </si>
  <si>
    <t>HOP</t>
  </si>
  <si>
    <t>HALL PASS</t>
  </si>
  <si>
    <t>RIO 3D</t>
  </si>
  <si>
    <t>PAUL</t>
  </si>
  <si>
    <t>WATER FOR ELEPHANTS</t>
  </si>
  <si>
    <t>TUCKER AND DALE VS EVIL</t>
  </si>
  <si>
    <t>IN A BETTER WORLD</t>
  </si>
  <si>
    <t>THOR</t>
  </si>
  <si>
    <t>RED RIDING HOOD</t>
  </si>
  <si>
    <t>SHOW MUST GO ON, THE</t>
  </si>
  <si>
    <t>FAST FIVE</t>
  </si>
  <si>
    <t>SKYLINE</t>
  </si>
  <si>
    <t>PRIEST (3D)</t>
  </si>
  <si>
    <t>LINCOLN LAWYER</t>
  </si>
  <si>
    <t>BEASTLY</t>
  </si>
  <si>
    <t>May,19-May,22</t>
  </si>
  <si>
    <t>May,19-May,25</t>
  </si>
  <si>
    <t>PIRATES OF CARIBBEAN 4 (3D)</t>
  </si>
  <si>
    <t>RESIDENT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</si>
</sst>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tabSelected="1" zoomScalePageLayoutView="0" workbookViewId="0" topLeftCell="A2">
      <selection activeCell="W17" sqref="W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45</v>
      </c>
      <c r="L2" s="6" t="s">
        <v>0</v>
      </c>
      <c r="M2" s="7"/>
      <c r="N2" s="8"/>
      <c r="O2" s="9" t="s">
        <v>66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21</v>
      </c>
      <c r="N4" s="22" t="s">
        <v>7</v>
      </c>
      <c r="Q4" s="22"/>
      <c r="R4" s="1" t="s">
        <v>8</v>
      </c>
      <c r="S4" s="1"/>
      <c r="T4" s="23">
        <v>40689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68</v>
      </c>
      <c r="G10" s="31" t="s">
        <v>40</v>
      </c>
      <c r="H10" s="31" t="s">
        <v>34</v>
      </c>
      <c r="I10" s="33">
        <v>1</v>
      </c>
      <c r="J10" s="33">
        <v>30</v>
      </c>
      <c r="K10" s="53">
        <v>1112397</v>
      </c>
      <c r="L10" s="53">
        <v>28522</v>
      </c>
      <c r="M10" s="34" t="e">
        <f aca="true" t="shared" si="0" ref="M10:M31">O10/N10-100%</f>
        <v>#DIV/0!</v>
      </c>
      <c r="N10" s="35"/>
      <c r="O10" s="35">
        <v>1415249</v>
      </c>
      <c r="P10" s="35">
        <v>37531</v>
      </c>
      <c r="Q10" s="48"/>
      <c r="R10" s="35">
        <f aca="true" t="shared" si="1" ref="R10:R30">O10+Q10</f>
        <v>1415249</v>
      </c>
      <c r="S10" s="47"/>
      <c r="T10" s="37">
        <f aca="true" t="shared" si="2" ref="T10:T30">S10+P10</f>
        <v>37531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61</v>
      </c>
      <c r="G11" s="31" t="s">
        <v>46</v>
      </c>
      <c r="H11" s="31" t="s">
        <v>37</v>
      </c>
      <c r="I11" s="33">
        <v>3</v>
      </c>
      <c r="J11" s="52">
        <v>15</v>
      </c>
      <c r="K11" s="53">
        <v>159549</v>
      </c>
      <c r="L11" s="53">
        <v>5146</v>
      </c>
      <c r="M11" s="34">
        <f t="shared" si="0"/>
        <v>-0.5328101425684753</v>
      </c>
      <c r="N11" s="35">
        <v>443040.44</v>
      </c>
      <c r="O11" s="35">
        <v>206984</v>
      </c>
      <c r="P11" s="35">
        <v>6955</v>
      </c>
      <c r="Q11" s="48">
        <v>1018008.24</v>
      </c>
      <c r="R11" s="35">
        <f t="shared" si="1"/>
        <v>1224992.24</v>
      </c>
      <c r="S11" s="47">
        <v>33421</v>
      </c>
      <c r="T11" s="37">
        <f t="shared" si="2"/>
        <v>40376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53</v>
      </c>
      <c r="G12" s="31" t="s">
        <v>33</v>
      </c>
      <c r="H12" s="31" t="s">
        <v>37</v>
      </c>
      <c r="I12" s="33">
        <v>6</v>
      </c>
      <c r="J12" s="52">
        <v>13</v>
      </c>
      <c r="K12" s="53">
        <v>84881</v>
      </c>
      <c r="L12" s="53">
        <v>2798</v>
      </c>
      <c r="M12" s="34">
        <f t="shared" si="0"/>
        <v>-0.3899100141995179</v>
      </c>
      <c r="N12" s="35">
        <v>192119.2</v>
      </c>
      <c r="O12" s="35">
        <v>117210</v>
      </c>
      <c r="P12" s="35">
        <v>3925</v>
      </c>
      <c r="Q12" s="48">
        <v>1732301.8199999998</v>
      </c>
      <c r="R12" s="35">
        <f t="shared" si="1"/>
        <v>1849511.8199999998</v>
      </c>
      <c r="S12" s="47">
        <v>52452</v>
      </c>
      <c r="T12" s="37">
        <f t="shared" si="2"/>
        <v>56377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58</v>
      </c>
      <c r="G13" s="31" t="s">
        <v>44</v>
      </c>
      <c r="H13" s="31" t="s">
        <v>37</v>
      </c>
      <c r="I13" s="33">
        <v>4</v>
      </c>
      <c r="J13" s="33">
        <v>13</v>
      </c>
      <c r="K13" s="53">
        <v>78187</v>
      </c>
      <c r="L13" s="53">
        <v>1935</v>
      </c>
      <c r="M13" s="34">
        <f t="shared" si="0"/>
        <v>-0.6815366550220101</v>
      </c>
      <c r="N13" s="35">
        <v>327532.2</v>
      </c>
      <c r="O13" s="35">
        <v>104307</v>
      </c>
      <c r="P13" s="35">
        <v>2701</v>
      </c>
      <c r="Q13" s="48">
        <v>1718974</v>
      </c>
      <c r="R13" s="35">
        <f t="shared" si="1"/>
        <v>1823281</v>
      </c>
      <c r="S13" s="47">
        <v>40934</v>
      </c>
      <c r="T13" s="37">
        <f t="shared" si="2"/>
        <v>43635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64</v>
      </c>
      <c r="G14" s="31" t="s">
        <v>38</v>
      </c>
      <c r="H14" s="31" t="s">
        <v>39</v>
      </c>
      <c r="I14" s="33">
        <v>2</v>
      </c>
      <c r="J14" s="33">
        <v>13</v>
      </c>
      <c r="K14" s="53">
        <v>61990</v>
      </c>
      <c r="L14" s="53">
        <v>2080</v>
      </c>
      <c r="M14" s="34">
        <f t="shared" si="0"/>
        <v>-0.49996885925972967</v>
      </c>
      <c r="N14" s="35">
        <v>163772.6</v>
      </c>
      <c r="O14" s="35">
        <v>81891.4</v>
      </c>
      <c r="P14" s="35">
        <v>2910</v>
      </c>
      <c r="Q14" s="48">
        <v>163772.6</v>
      </c>
      <c r="R14" s="35">
        <f t="shared" si="1"/>
        <v>245664</v>
      </c>
      <c r="S14" s="47">
        <v>5975</v>
      </c>
      <c r="T14" s="37">
        <f t="shared" si="2"/>
        <v>8885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69</v>
      </c>
      <c r="G15" s="31" t="s">
        <v>38</v>
      </c>
      <c r="H15" s="31" t="s">
        <v>39</v>
      </c>
      <c r="I15" s="33">
        <v>1</v>
      </c>
      <c r="J15" s="33">
        <v>9</v>
      </c>
      <c r="K15" s="53">
        <v>54202</v>
      </c>
      <c r="L15" s="53">
        <v>1798</v>
      </c>
      <c r="M15" s="34" t="e">
        <f t="shared" si="0"/>
        <v>#DIV/0!</v>
      </c>
      <c r="N15" s="35"/>
      <c r="O15" s="35">
        <v>71635</v>
      </c>
      <c r="P15" s="35">
        <v>2566</v>
      </c>
      <c r="Q15" s="48"/>
      <c r="R15" s="35">
        <f t="shared" si="1"/>
        <v>71635</v>
      </c>
      <c r="S15" s="47"/>
      <c r="T15" s="37">
        <f t="shared" si="2"/>
        <v>2566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63</v>
      </c>
      <c r="G16" s="31" t="s">
        <v>41</v>
      </c>
      <c r="H16" s="31" t="s">
        <v>34</v>
      </c>
      <c r="I16" s="33">
        <v>2</v>
      </c>
      <c r="J16" s="33">
        <v>18</v>
      </c>
      <c r="K16" s="53">
        <v>48752</v>
      </c>
      <c r="L16" s="53">
        <v>1388</v>
      </c>
      <c r="M16" s="34">
        <f t="shared" si="0"/>
        <v>-0.6655538869673963</v>
      </c>
      <c r="N16" s="35">
        <v>191113</v>
      </c>
      <c r="O16" s="35">
        <v>63917</v>
      </c>
      <c r="P16" s="35">
        <v>1893</v>
      </c>
      <c r="Q16" s="48">
        <v>191113</v>
      </c>
      <c r="R16" s="35">
        <f t="shared" si="1"/>
        <v>255030</v>
      </c>
      <c r="S16" s="47">
        <v>5472</v>
      </c>
      <c r="T16" s="37">
        <f t="shared" si="2"/>
        <v>7365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59</v>
      </c>
      <c r="G17" s="31" t="s">
        <v>36</v>
      </c>
      <c r="H17" s="31" t="s">
        <v>37</v>
      </c>
      <c r="I17" s="49">
        <v>4</v>
      </c>
      <c r="J17" s="33">
        <v>6</v>
      </c>
      <c r="K17" s="54">
        <v>21428</v>
      </c>
      <c r="L17" s="53">
        <v>724</v>
      </c>
      <c r="M17" s="34">
        <f t="shared" si="0"/>
        <v>-0.4494739756367664</v>
      </c>
      <c r="N17" s="35">
        <v>50568</v>
      </c>
      <c r="O17" s="35">
        <v>27839</v>
      </c>
      <c r="P17" s="35">
        <v>990</v>
      </c>
      <c r="Q17" s="48">
        <v>243039.8</v>
      </c>
      <c r="R17" s="35">
        <f t="shared" si="1"/>
        <v>270878.8</v>
      </c>
      <c r="S17" s="47">
        <v>8603</v>
      </c>
      <c r="T17" s="37">
        <f t="shared" si="2"/>
        <v>9593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52</v>
      </c>
      <c r="G18" s="31" t="s">
        <v>36</v>
      </c>
      <c r="H18" s="31" t="s">
        <v>37</v>
      </c>
      <c r="I18" s="49">
        <v>7</v>
      </c>
      <c r="J18" s="52">
        <v>5</v>
      </c>
      <c r="K18" s="54">
        <v>21137</v>
      </c>
      <c r="L18" s="53">
        <v>682</v>
      </c>
      <c r="M18" s="34">
        <f t="shared" si="0"/>
        <v>-0.46257499754106424</v>
      </c>
      <c r="N18" s="35">
        <v>50835</v>
      </c>
      <c r="O18" s="35">
        <v>27320</v>
      </c>
      <c r="P18" s="35">
        <v>923</v>
      </c>
      <c r="Q18" s="48">
        <v>627473</v>
      </c>
      <c r="R18" s="35">
        <f t="shared" si="1"/>
        <v>654793</v>
      </c>
      <c r="S18" s="47">
        <v>21713</v>
      </c>
      <c r="T18" s="37">
        <f t="shared" si="2"/>
        <v>22636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65</v>
      </c>
      <c r="G19" s="31" t="s">
        <v>38</v>
      </c>
      <c r="H19" s="31" t="s">
        <v>39</v>
      </c>
      <c r="I19" s="33">
        <v>2</v>
      </c>
      <c r="J19" s="33">
        <v>5</v>
      </c>
      <c r="K19" s="53">
        <v>17115</v>
      </c>
      <c r="L19" s="53">
        <v>580</v>
      </c>
      <c r="M19" s="34">
        <f t="shared" si="0"/>
        <v>-0.42664608297189344</v>
      </c>
      <c r="N19" s="35">
        <v>40809</v>
      </c>
      <c r="O19" s="35">
        <v>23398</v>
      </c>
      <c r="P19" s="35">
        <v>848</v>
      </c>
      <c r="Q19" s="48">
        <v>40809</v>
      </c>
      <c r="R19" s="35">
        <f t="shared" si="1"/>
        <v>64207</v>
      </c>
      <c r="S19" s="47">
        <v>1480</v>
      </c>
      <c r="T19" s="37">
        <f t="shared" si="2"/>
        <v>2328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12</v>
      </c>
      <c r="F20" s="31" t="s">
        <v>50</v>
      </c>
      <c r="G20" s="31" t="s">
        <v>38</v>
      </c>
      <c r="H20" s="31" t="s">
        <v>37</v>
      </c>
      <c r="I20" s="33">
        <v>9</v>
      </c>
      <c r="J20" s="33">
        <v>2</v>
      </c>
      <c r="K20" s="53">
        <v>11273</v>
      </c>
      <c r="L20" s="53">
        <v>360</v>
      </c>
      <c r="M20" s="34">
        <f t="shared" si="0"/>
        <v>-0.3411037527593819</v>
      </c>
      <c r="N20" s="35">
        <v>22650</v>
      </c>
      <c r="O20" s="35">
        <v>14924</v>
      </c>
      <c r="P20" s="35">
        <v>504</v>
      </c>
      <c r="Q20" s="48">
        <v>1115272.2000000002</v>
      </c>
      <c r="R20" s="35">
        <f t="shared" si="1"/>
        <v>1130196.2000000002</v>
      </c>
      <c r="S20" s="47">
        <v>38596</v>
      </c>
      <c r="T20" s="37">
        <f t="shared" si="2"/>
        <v>39100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13</v>
      </c>
      <c r="F21" s="31" t="s">
        <v>54</v>
      </c>
      <c r="G21" s="31" t="s">
        <v>46</v>
      </c>
      <c r="H21" s="31" t="s">
        <v>37</v>
      </c>
      <c r="I21" s="33">
        <v>6</v>
      </c>
      <c r="J21" s="52">
        <v>4</v>
      </c>
      <c r="K21" s="53">
        <v>10979</v>
      </c>
      <c r="L21" s="53">
        <v>411</v>
      </c>
      <c r="M21" s="34">
        <f t="shared" si="0"/>
        <v>-0.29045171493525745</v>
      </c>
      <c r="N21" s="35">
        <v>20234</v>
      </c>
      <c r="O21" s="35">
        <v>14357</v>
      </c>
      <c r="P21" s="35">
        <v>554</v>
      </c>
      <c r="Q21" s="48">
        <v>218294</v>
      </c>
      <c r="R21" s="35">
        <f t="shared" si="1"/>
        <v>232651</v>
      </c>
      <c r="S21" s="47">
        <v>7740</v>
      </c>
      <c r="T21" s="37">
        <f t="shared" si="2"/>
        <v>8294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51</v>
      </c>
      <c r="G22" s="31" t="s">
        <v>46</v>
      </c>
      <c r="H22" s="31" t="s">
        <v>37</v>
      </c>
      <c r="I22" s="33">
        <v>8</v>
      </c>
      <c r="J22" s="33">
        <v>10</v>
      </c>
      <c r="K22" s="53">
        <v>9756</v>
      </c>
      <c r="L22" s="53">
        <v>1213</v>
      </c>
      <c r="M22" s="34">
        <f t="shared" si="0"/>
        <v>-0.5565095695589681</v>
      </c>
      <c r="N22" s="35">
        <v>26438</v>
      </c>
      <c r="O22" s="35">
        <v>11725</v>
      </c>
      <c r="P22" s="35">
        <v>550</v>
      </c>
      <c r="Q22" s="48">
        <v>413218.68</v>
      </c>
      <c r="R22" s="35">
        <f t="shared" si="1"/>
        <v>424943.68</v>
      </c>
      <c r="S22" s="47">
        <v>16839</v>
      </c>
      <c r="T22" s="37">
        <f t="shared" si="2"/>
        <v>17389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31" t="s">
        <v>60</v>
      </c>
      <c r="G23" s="31" t="s">
        <v>43</v>
      </c>
      <c r="H23" s="31" t="s">
        <v>34</v>
      </c>
      <c r="I23" s="33">
        <v>4</v>
      </c>
      <c r="J23" s="33">
        <v>7</v>
      </c>
      <c r="K23" s="53">
        <v>4935</v>
      </c>
      <c r="L23" s="53">
        <v>176</v>
      </c>
      <c r="M23" s="34">
        <f t="shared" si="0"/>
        <v>-0.5846803717262743</v>
      </c>
      <c r="N23" s="35">
        <v>17755</v>
      </c>
      <c r="O23" s="35">
        <v>7374</v>
      </c>
      <c r="P23" s="35">
        <v>273</v>
      </c>
      <c r="Q23" s="48">
        <v>103196</v>
      </c>
      <c r="R23" s="35">
        <f t="shared" si="1"/>
        <v>110570</v>
      </c>
      <c r="S23" s="47">
        <v>3667</v>
      </c>
      <c r="T23" s="37">
        <f t="shared" si="2"/>
        <v>3940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8</v>
      </c>
      <c r="F24" s="31" t="s">
        <v>55</v>
      </c>
      <c r="G24" s="31" t="s">
        <v>33</v>
      </c>
      <c r="H24" s="31" t="s">
        <v>37</v>
      </c>
      <c r="I24" s="33">
        <v>5</v>
      </c>
      <c r="J24" s="33">
        <v>2</v>
      </c>
      <c r="K24" s="53">
        <v>4135</v>
      </c>
      <c r="L24" s="53">
        <v>132</v>
      </c>
      <c r="M24" s="34">
        <f t="shared" si="0"/>
        <v>-0.8414740463231309</v>
      </c>
      <c r="N24" s="35">
        <v>42441</v>
      </c>
      <c r="O24" s="35">
        <v>6728</v>
      </c>
      <c r="P24" s="35">
        <v>237</v>
      </c>
      <c r="Q24" s="48">
        <v>359750</v>
      </c>
      <c r="R24" s="35">
        <f t="shared" si="1"/>
        <v>366478</v>
      </c>
      <c r="S24" s="47">
        <v>12196</v>
      </c>
      <c r="T24" s="37">
        <f t="shared" si="2"/>
        <v>12433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18</v>
      </c>
      <c r="F25" s="31" t="s">
        <v>49</v>
      </c>
      <c r="G25" s="31" t="s">
        <v>36</v>
      </c>
      <c r="H25" s="31" t="s">
        <v>37</v>
      </c>
      <c r="I25" s="33">
        <v>11</v>
      </c>
      <c r="J25" s="52">
        <v>1</v>
      </c>
      <c r="K25" s="53">
        <v>4468</v>
      </c>
      <c r="L25" s="53">
        <v>179</v>
      </c>
      <c r="M25" s="34">
        <f t="shared" si="0"/>
        <v>-0.46483480536473665</v>
      </c>
      <c r="N25" s="35">
        <v>9171</v>
      </c>
      <c r="O25" s="35">
        <v>4908</v>
      </c>
      <c r="P25" s="35">
        <v>199</v>
      </c>
      <c r="Q25" s="48">
        <v>782238</v>
      </c>
      <c r="R25" s="35">
        <f t="shared" si="1"/>
        <v>787146</v>
      </c>
      <c r="S25" s="47">
        <v>26676</v>
      </c>
      <c r="T25" s="37">
        <f t="shared" si="2"/>
        <v>26875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21</v>
      </c>
      <c r="F26" s="31" t="s">
        <v>57</v>
      </c>
      <c r="G26" s="31" t="s">
        <v>38</v>
      </c>
      <c r="H26" s="31" t="s">
        <v>42</v>
      </c>
      <c r="I26" s="33">
        <v>5</v>
      </c>
      <c r="J26" s="33">
        <v>1</v>
      </c>
      <c r="K26" s="53">
        <v>3668</v>
      </c>
      <c r="L26" s="53">
        <v>120</v>
      </c>
      <c r="M26" s="34">
        <f t="shared" si="0"/>
        <v>-0.06396414748421264</v>
      </c>
      <c r="N26" s="35">
        <v>4909</v>
      </c>
      <c r="O26" s="35">
        <v>4595</v>
      </c>
      <c r="P26" s="35">
        <v>158</v>
      </c>
      <c r="Q26" s="48">
        <v>23783</v>
      </c>
      <c r="R26" s="35">
        <f t="shared" si="1"/>
        <v>28378</v>
      </c>
      <c r="S26" s="47">
        <v>822</v>
      </c>
      <c r="T26" s="37">
        <f t="shared" si="2"/>
        <v>980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47</v>
      </c>
      <c r="G27" s="31" t="s">
        <v>38</v>
      </c>
      <c r="H27" s="31" t="s">
        <v>37</v>
      </c>
      <c r="I27" s="33">
        <v>15</v>
      </c>
      <c r="J27" s="33">
        <v>3</v>
      </c>
      <c r="K27" s="53">
        <v>4485</v>
      </c>
      <c r="L27" s="53">
        <v>145</v>
      </c>
      <c r="M27" s="34">
        <f t="shared" si="0"/>
        <v>-0.6485109717868338</v>
      </c>
      <c r="N27" s="35">
        <v>12760</v>
      </c>
      <c r="O27" s="35">
        <v>4485</v>
      </c>
      <c r="P27" s="35">
        <v>145</v>
      </c>
      <c r="Q27" s="48">
        <v>1127022</v>
      </c>
      <c r="R27" s="35">
        <f t="shared" si="1"/>
        <v>1131507</v>
      </c>
      <c r="S27" s="47">
        <v>33433</v>
      </c>
      <c r="T27" s="37">
        <f t="shared" si="2"/>
        <v>33578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48</v>
      </c>
      <c r="G28" s="31" t="s">
        <v>44</v>
      </c>
      <c r="H28" s="31" t="s">
        <v>37</v>
      </c>
      <c r="I28" s="33">
        <v>12</v>
      </c>
      <c r="J28" s="52">
        <v>7</v>
      </c>
      <c r="K28" s="53">
        <v>4539</v>
      </c>
      <c r="L28" s="53">
        <v>240</v>
      </c>
      <c r="M28" s="34">
        <f t="shared" si="0"/>
        <v>-0.2605376700962496</v>
      </c>
      <c r="N28" s="35">
        <v>6026</v>
      </c>
      <c r="O28" s="35">
        <v>4456</v>
      </c>
      <c r="P28" s="35">
        <v>235</v>
      </c>
      <c r="Q28" s="48">
        <v>518112.06</v>
      </c>
      <c r="R28" s="35">
        <f t="shared" si="1"/>
        <v>522568.06</v>
      </c>
      <c r="S28" s="47">
        <v>20837</v>
      </c>
      <c r="T28" s="37">
        <f t="shared" si="2"/>
        <v>21072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11</v>
      </c>
      <c r="F29" s="31" t="s">
        <v>62</v>
      </c>
      <c r="G29" s="31" t="s">
        <v>38</v>
      </c>
      <c r="H29" s="31" t="s">
        <v>39</v>
      </c>
      <c r="I29" s="33">
        <v>3</v>
      </c>
      <c r="J29" s="52">
        <v>6</v>
      </c>
      <c r="K29" s="53">
        <v>3362</v>
      </c>
      <c r="L29" s="53">
        <v>113</v>
      </c>
      <c r="M29" s="34">
        <f t="shared" si="0"/>
        <v>-0.833549896049896</v>
      </c>
      <c r="N29" s="35">
        <v>23088</v>
      </c>
      <c r="O29" s="35">
        <v>3843</v>
      </c>
      <c r="P29" s="35">
        <v>135</v>
      </c>
      <c r="Q29" s="48">
        <v>71028</v>
      </c>
      <c r="R29" s="35">
        <f t="shared" si="1"/>
        <v>74871</v>
      </c>
      <c r="S29" s="47">
        <v>2167</v>
      </c>
      <c r="T29" s="37">
        <f t="shared" si="2"/>
        <v>2302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56</v>
      </c>
      <c r="G30" s="31" t="s">
        <v>38</v>
      </c>
      <c r="H30" s="31" t="s">
        <v>39</v>
      </c>
      <c r="I30" s="33">
        <v>5</v>
      </c>
      <c r="J30" s="33">
        <v>2</v>
      </c>
      <c r="K30" s="53">
        <v>2719</v>
      </c>
      <c r="L30" s="53">
        <v>108</v>
      </c>
      <c r="M30" s="34">
        <f t="shared" si="0"/>
        <v>-0.7003238395748568</v>
      </c>
      <c r="N30" s="35">
        <v>12043</v>
      </c>
      <c r="O30" s="35">
        <v>3609</v>
      </c>
      <c r="P30" s="35">
        <v>145</v>
      </c>
      <c r="Q30" s="48">
        <v>131202</v>
      </c>
      <c r="R30" s="35">
        <f t="shared" si="1"/>
        <v>134811</v>
      </c>
      <c r="S30" s="47">
        <v>4453</v>
      </c>
      <c r="T30" s="37">
        <f t="shared" si="2"/>
        <v>4598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1723957</v>
      </c>
      <c r="L31" s="43">
        <f>SUM(L10:L30)</f>
        <v>48850</v>
      </c>
      <c r="M31" s="44">
        <f t="shared" si="0"/>
        <v>0.3399797565256022</v>
      </c>
      <c r="N31" s="43">
        <f>SUM(N10:N30)</f>
        <v>1657304.4400000002</v>
      </c>
      <c r="O31" s="43">
        <f aca="true" t="shared" si="3" ref="O31:T31">SUM(O10:O30)</f>
        <v>2220754.4</v>
      </c>
      <c r="P31" s="43">
        <f t="shared" si="3"/>
        <v>64377</v>
      </c>
      <c r="Q31" s="43">
        <f t="shared" si="3"/>
        <v>10598607.4</v>
      </c>
      <c r="R31" s="43">
        <f t="shared" si="3"/>
        <v>12819361.8</v>
      </c>
      <c r="S31" s="43">
        <f t="shared" si="3"/>
        <v>337476</v>
      </c>
      <c r="T31" s="43">
        <f t="shared" si="3"/>
        <v>401853</v>
      </c>
      <c r="U31" s="45"/>
      <c r="V31" s="46">
        <f>SUM(V10:V19)</f>
        <v>0</v>
      </c>
    </row>
    <row r="34" spans="15:16" ht="12.75">
      <c r="O34" s="51"/>
      <c r="P34" s="50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2011-05-19T10:23:21Z</cp:lastPrinted>
  <dcterms:created xsi:type="dcterms:W3CDTF">2010-01-07T12:33:24Z</dcterms:created>
  <dcterms:modified xsi:type="dcterms:W3CDTF">2011-05-26T11:45:49Z</dcterms:modified>
  <cp:category/>
  <cp:version/>
  <cp:contentType/>
  <cp:contentStatus/>
</cp:coreProperties>
</file>