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21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<sst xmlns="http://schemas.openxmlformats.org/spreadsheetml/2006/main" count="136" uniqueCount="77">
  <si>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</si>
  <si>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</si>
  <si>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</si>
  <si>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</si>
  <si>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</si>
  <si>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</si>
  <si>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</si>
  <si>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</si>
  <si>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</si>
  <si>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</si>
  <si>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</si>
  <si>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</si>
  <si>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</si>
  <si>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</si>
  <si>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</si>
  <si>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</si>
  <si>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</si>
  <si>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</si>
  <si>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</si>
  <si>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</si>
  <si>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</si>
  <si>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</si>
  <si>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</si>
  <si>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</si>
  <si>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</si>
  <si>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</si>
  <si>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</si>
  <si>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</si>
  <si>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</si>
  <si>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</si>
  <si>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</si>
  <si>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</si>
  <si>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</si>
  <si>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</si>
  <si>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</si>
  <si>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</si>
  <si>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WB</t>
  </si>
  <si>
    <t>Blitz</t>
  </si>
  <si>
    <t>PAR</t>
  </si>
  <si>
    <t>IND</t>
  </si>
  <si>
    <t>Duplicato</t>
  </si>
  <si>
    <t>ALVIN &amp; THE CHIPMUNKS: CHIP-WRECKED</t>
  </si>
  <si>
    <t>FOX</t>
  </si>
  <si>
    <t xml:space="preserve">PUSS IN BOOTS </t>
  </si>
  <si>
    <t>SONY</t>
  </si>
  <si>
    <t>CF</t>
  </si>
  <si>
    <t>LOC</t>
  </si>
  <si>
    <t>UNI</t>
  </si>
  <si>
    <t>WDI</t>
  </si>
  <si>
    <t>Discovery</t>
  </si>
  <si>
    <t>PA-DORA</t>
  </si>
  <si>
    <t>HUNGER GAMES</t>
  </si>
  <si>
    <t>MIRROR MIRROR</t>
  </si>
  <si>
    <t>LORAX</t>
  </si>
  <si>
    <t>INTOUCHABLES</t>
  </si>
  <si>
    <t>SEEFOOD</t>
  </si>
  <si>
    <t>AMERICAN PIE: REUNION</t>
  </si>
  <si>
    <t>BEST EXOTIC MARIGOLD HOTEL, THE</t>
  </si>
  <si>
    <t>IRON SKY</t>
  </si>
  <si>
    <t xml:space="preserve">BATTLESHIP </t>
  </si>
  <si>
    <t>PIRATES! BAND OF MISFITS, THE</t>
  </si>
  <si>
    <t>SAFE</t>
  </si>
  <si>
    <t>PROJECT X</t>
  </si>
  <si>
    <t>AVENGERS, THE</t>
  </si>
  <si>
    <t>LUCKY ONE</t>
  </si>
  <si>
    <t>STREETDANCE 2</t>
  </si>
  <si>
    <t>CABIN IN THE WOODS</t>
  </si>
  <si>
    <t>21 JUMP STREET</t>
  </si>
  <si>
    <t>HOW I SPENT MY SUMMER VACATION</t>
  </si>
  <si>
    <t>WANDERLUST</t>
  </si>
  <si>
    <t>DARK SHADOWS</t>
  </si>
  <si>
    <t>May,17-May,20</t>
  </si>
  <si>
    <t>RAVEN, THE</t>
  </si>
  <si>
    <t>KORAK PO KORAK</t>
  </si>
  <si>
    <t>DICTATOR, THE</t>
  </si>
  <si>
    <t>LOCKOUT</t>
  </si>
  <si>
    <t>HOME FOR CHRISTMAS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</si>
</sst>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D38" sqref="D38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39.57421875" style="1" customWidth="1"/>
    <col min="4" max="4" width="7.57421875" style="1" customWidth="1"/>
    <col min="5" max="5" width="11.42187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71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41050</v>
      </c>
      <c r="P2" s="19"/>
    </row>
    <row r="3" spans="5:10" ht="12.75">
      <c r="E3" s="13" t="s">
        <v>9</v>
      </c>
      <c r="I3" s="20" t="s">
        <v>10</v>
      </c>
      <c r="J3" s="21">
        <v>21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 t="s">
        <v>35</v>
      </c>
      <c r="C9" s="33" t="s">
        <v>74</v>
      </c>
      <c r="D9" s="35" t="s">
        <v>38</v>
      </c>
      <c r="E9" s="33" t="s">
        <v>37</v>
      </c>
      <c r="F9" s="36">
        <v>1</v>
      </c>
      <c r="G9" s="36">
        <v>15</v>
      </c>
      <c r="H9" s="37">
        <v>658928</v>
      </c>
      <c r="I9" s="37">
        <v>20938</v>
      </c>
      <c r="J9" s="38" t="e">
        <f aca="true" t="shared" si="0" ref="J9:J36">H9/K9-100%</f>
        <v>#DIV/0!</v>
      </c>
      <c r="K9" s="37"/>
      <c r="L9" s="37"/>
      <c r="M9" s="39"/>
      <c r="N9" s="40">
        <f aca="true" t="shared" si="1" ref="N9:N35">H9+M9</f>
        <v>658928</v>
      </c>
      <c r="O9" s="40">
        <f aca="true" t="shared" si="2" ref="O9:O35">I9+P9</f>
        <v>20938</v>
      </c>
      <c r="P9" s="41"/>
      <c r="Q9" s="25"/>
    </row>
    <row r="10" spans="1:17" s="26" customFormat="1" ht="12.75">
      <c r="A10" s="34">
        <v>2</v>
      </c>
      <c r="B10" s="34">
        <v>1</v>
      </c>
      <c r="C10" s="33" t="s">
        <v>63</v>
      </c>
      <c r="D10" s="35" t="s">
        <v>48</v>
      </c>
      <c r="E10" s="33" t="s">
        <v>45</v>
      </c>
      <c r="F10" s="36">
        <v>3</v>
      </c>
      <c r="G10" s="36">
        <v>24</v>
      </c>
      <c r="H10" s="37">
        <v>205047</v>
      </c>
      <c r="I10" s="37">
        <v>5283</v>
      </c>
      <c r="J10" s="38">
        <f t="shared" si="0"/>
        <v>-0.5483904360006695</v>
      </c>
      <c r="K10" s="37">
        <v>454036</v>
      </c>
      <c r="L10" s="37">
        <v>11328</v>
      </c>
      <c r="M10" s="39">
        <v>1663711</v>
      </c>
      <c r="N10" s="40">
        <f t="shared" si="1"/>
        <v>1868758</v>
      </c>
      <c r="O10" s="40">
        <f t="shared" si="2"/>
        <v>48414</v>
      </c>
      <c r="P10" s="41">
        <v>43131</v>
      </c>
      <c r="Q10" s="25"/>
    </row>
    <row r="11" spans="1:17" s="26" customFormat="1" ht="12.75">
      <c r="A11" s="34">
        <v>3</v>
      </c>
      <c r="B11" s="34">
        <v>2</v>
      </c>
      <c r="C11" s="33" t="s">
        <v>70</v>
      </c>
      <c r="D11" s="35" t="s">
        <v>36</v>
      </c>
      <c r="E11" s="33" t="s">
        <v>37</v>
      </c>
      <c r="F11" s="36">
        <v>2</v>
      </c>
      <c r="G11" s="36">
        <v>12</v>
      </c>
      <c r="H11" s="37">
        <v>108016</v>
      </c>
      <c r="I11" s="37">
        <v>3728</v>
      </c>
      <c r="J11" s="38">
        <f t="shared" si="0"/>
        <v>-0.27578461806649723</v>
      </c>
      <c r="K11" s="37">
        <v>149149</v>
      </c>
      <c r="L11" s="37">
        <v>5372</v>
      </c>
      <c r="M11" s="39">
        <v>222540</v>
      </c>
      <c r="N11" s="40">
        <f t="shared" si="1"/>
        <v>330556</v>
      </c>
      <c r="O11" s="40">
        <f t="shared" si="2"/>
        <v>12403</v>
      </c>
      <c r="P11" s="41">
        <v>8675</v>
      </c>
      <c r="Q11" s="25"/>
    </row>
    <row r="12" spans="1:17" s="26" customFormat="1" ht="12.75">
      <c r="A12" s="34">
        <v>4</v>
      </c>
      <c r="B12" s="34">
        <v>5</v>
      </c>
      <c r="C12" s="33" t="s">
        <v>53</v>
      </c>
      <c r="D12" s="35" t="s">
        <v>47</v>
      </c>
      <c r="E12" s="33" t="s">
        <v>37</v>
      </c>
      <c r="F12" s="36">
        <v>7</v>
      </c>
      <c r="G12" s="36">
        <v>15</v>
      </c>
      <c r="H12" s="37">
        <v>46917</v>
      </c>
      <c r="I12" s="37">
        <v>1582</v>
      </c>
      <c r="J12" s="38">
        <f t="shared" si="0"/>
        <v>-0.2506348927470492</v>
      </c>
      <c r="K12" s="37">
        <v>62609</v>
      </c>
      <c r="L12" s="37">
        <v>1911</v>
      </c>
      <c r="M12" s="39">
        <v>1268951</v>
      </c>
      <c r="N12" s="40">
        <f t="shared" si="1"/>
        <v>1315868</v>
      </c>
      <c r="O12" s="40">
        <f t="shared" si="2"/>
        <v>40244</v>
      </c>
      <c r="P12" s="41">
        <v>38662</v>
      </c>
      <c r="Q12" s="25"/>
    </row>
    <row r="13" spans="1:17" s="26" customFormat="1" ht="12.75">
      <c r="A13" s="34">
        <v>5</v>
      </c>
      <c r="B13" s="34">
        <v>4</v>
      </c>
      <c r="C13" s="33" t="s">
        <v>54</v>
      </c>
      <c r="D13" s="35" t="s">
        <v>39</v>
      </c>
      <c r="E13" s="33" t="s">
        <v>40</v>
      </c>
      <c r="F13" s="36">
        <v>7</v>
      </c>
      <c r="G13" s="36">
        <v>9</v>
      </c>
      <c r="H13" s="37">
        <v>37408</v>
      </c>
      <c r="I13" s="37">
        <v>1205</v>
      </c>
      <c r="J13" s="38">
        <f t="shared" si="0"/>
        <v>-0.42722400857449094</v>
      </c>
      <c r="K13" s="37">
        <v>65310</v>
      </c>
      <c r="L13" s="37">
        <v>2132</v>
      </c>
      <c r="M13" s="39">
        <v>1090851</v>
      </c>
      <c r="N13" s="40">
        <f t="shared" si="1"/>
        <v>1128259</v>
      </c>
      <c r="O13" s="40">
        <f t="shared" si="2"/>
        <v>40405</v>
      </c>
      <c r="P13" s="41">
        <v>39200</v>
      </c>
      <c r="Q13" s="25"/>
    </row>
    <row r="14" spans="1:17" s="26" customFormat="1" ht="12.75">
      <c r="A14" s="34">
        <v>6</v>
      </c>
      <c r="B14" s="34">
        <v>7</v>
      </c>
      <c r="C14" s="33" t="s">
        <v>65</v>
      </c>
      <c r="D14" s="35" t="s">
        <v>39</v>
      </c>
      <c r="E14" s="33" t="s">
        <v>37</v>
      </c>
      <c r="F14" s="36">
        <v>3</v>
      </c>
      <c r="G14" s="36">
        <v>11</v>
      </c>
      <c r="H14" s="37">
        <v>33613</v>
      </c>
      <c r="I14" s="37">
        <v>878</v>
      </c>
      <c r="J14" s="38">
        <f t="shared" si="0"/>
        <v>-0.40862787874522777</v>
      </c>
      <c r="K14" s="37">
        <v>56839</v>
      </c>
      <c r="L14" s="37">
        <v>1460</v>
      </c>
      <c r="M14" s="39">
        <v>171198</v>
      </c>
      <c r="N14" s="40">
        <f t="shared" si="1"/>
        <v>204811</v>
      </c>
      <c r="O14" s="40">
        <f t="shared" si="2"/>
        <v>5640</v>
      </c>
      <c r="P14" s="41">
        <v>4762</v>
      </c>
      <c r="Q14" s="25"/>
    </row>
    <row r="15" spans="1:17" s="26" customFormat="1" ht="12.75">
      <c r="A15" s="34">
        <v>7</v>
      </c>
      <c r="B15" s="34" t="s">
        <v>35</v>
      </c>
      <c r="C15" s="33" t="s">
        <v>75</v>
      </c>
      <c r="D15" s="35" t="s">
        <v>39</v>
      </c>
      <c r="E15" s="33" t="s">
        <v>37</v>
      </c>
      <c r="F15" s="36">
        <v>1</v>
      </c>
      <c r="G15" s="36">
        <v>9</v>
      </c>
      <c r="H15" s="37">
        <v>31429</v>
      </c>
      <c r="I15" s="37">
        <v>1147</v>
      </c>
      <c r="J15" s="38" t="e">
        <f t="shared" si="0"/>
        <v>#DIV/0!</v>
      </c>
      <c r="K15" s="37"/>
      <c r="L15" s="37"/>
      <c r="M15" s="42"/>
      <c r="N15" s="40">
        <f t="shared" si="1"/>
        <v>31429</v>
      </c>
      <c r="O15" s="40">
        <f t="shared" si="2"/>
        <v>1147</v>
      </c>
      <c r="P15" s="41"/>
      <c r="Q15" s="25"/>
    </row>
    <row r="16" spans="1:17" s="26" customFormat="1" ht="12.75">
      <c r="A16" s="34">
        <v>8</v>
      </c>
      <c r="B16" s="34">
        <v>6</v>
      </c>
      <c r="C16" s="33" t="s">
        <v>56</v>
      </c>
      <c r="D16" s="35" t="s">
        <v>47</v>
      </c>
      <c r="E16" s="33" t="s">
        <v>37</v>
      </c>
      <c r="F16" s="36">
        <v>6</v>
      </c>
      <c r="G16" s="36">
        <v>11</v>
      </c>
      <c r="H16" s="37">
        <v>29037</v>
      </c>
      <c r="I16" s="37">
        <v>1170</v>
      </c>
      <c r="J16" s="38">
        <f t="shared" si="0"/>
        <v>-0.5100315542581375</v>
      </c>
      <c r="K16" s="37">
        <v>59263</v>
      </c>
      <c r="L16" s="37">
        <v>2035</v>
      </c>
      <c r="M16" s="42">
        <v>1691603</v>
      </c>
      <c r="N16" s="40">
        <f t="shared" si="1"/>
        <v>1720640</v>
      </c>
      <c r="O16" s="40">
        <f t="shared" si="2"/>
        <v>58635</v>
      </c>
      <c r="P16" s="41">
        <v>57465</v>
      </c>
      <c r="Q16" s="25"/>
    </row>
    <row r="17" spans="1:17" s="26" customFormat="1" ht="12.75">
      <c r="A17" s="34">
        <v>9</v>
      </c>
      <c r="B17" s="34">
        <v>13</v>
      </c>
      <c r="C17" s="33" t="s">
        <v>66</v>
      </c>
      <c r="D17" s="35" t="s">
        <v>39</v>
      </c>
      <c r="E17" s="33" t="s">
        <v>49</v>
      </c>
      <c r="F17" s="36">
        <v>3</v>
      </c>
      <c r="G17" s="36">
        <v>9</v>
      </c>
      <c r="H17" s="37">
        <v>21173</v>
      </c>
      <c r="I17" s="37">
        <v>755</v>
      </c>
      <c r="J17" s="38">
        <f t="shared" si="0"/>
        <v>-0.22352207716004102</v>
      </c>
      <c r="K17" s="37">
        <v>27268</v>
      </c>
      <c r="L17" s="37">
        <v>912</v>
      </c>
      <c r="M17" s="39">
        <v>85230</v>
      </c>
      <c r="N17" s="40">
        <f t="shared" si="1"/>
        <v>106403</v>
      </c>
      <c r="O17" s="40">
        <f t="shared" si="2"/>
        <v>3873</v>
      </c>
      <c r="P17" s="43">
        <v>3118</v>
      </c>
      <c r="Q17" s="25"/>
    </row>
    <row r="18" spans="1:17" s="26" customFormat="1" ht="12.75">
      <c r="A18" s="34">
        <v>10</v>
      </c>
      <c r="B18" s="34" t="s">
        <v>35</v>
      </c>
      <c r="C18" s="33" t="s">
        <v>72</v>
      </c>
      <c r="D18" s="35" t="s">
        <v>39</v>
      </c>
      <c r="E18" s="33" t="s">
        <v>50</v>
      </c>
      <c r="F18" s="36">
        <v>1</v>
      </c>
      <c r="G18" s="36">
        <v>4</v>
      </c>
      <c r="H18" s="37">
        <v>20394</v>
      </c>
      <c r="I18" s="37">
        <v>700</v>
      </c>
      <c r="J18" s="38" t="e">
        <f t="shared" si="0"/>
        <v>#DIV/0!</v>
      </c>
      <c r="K18" s="37"/>
      <c r="L18" s="37"/>
      <c r="M18" s="39"/>
      <c r="N18" s="40">
        <f t="shared" si="1"/>
        <v>20394</v>
      </c>
      <c r="O18" s="40">
        <f t="shared" si="2"/>
        <v>700</v>
      </c>
      <c r="P18" s="43"/>
      <c r="Q18" s="25"/>
    </row>
    <row r="19" spans="1:17" s="26" customFormat="1" ht="12.75">
      <c r="A19" s="34">
        <v>11</v>
      </c>
      <c r="B19" s="34">
        <v>3</v>
      </c>
      <c r="C19" s="33" t="s">
        <v>67</v>
      </c>
      <c r="D19" s="35" t="s">
        <v>44</v>
      </c>
      <c r="E19" s="33" t="s">
        <v>45</v>
      </c>
      <c r="F19" s="36">
        <v>2</v>
      </c>
      <c r="G19" s="36">
        <v>15</v>
      </c>
      <c r="H19" s="37">
        <v>19211</v>
      </c>
      <c r="I19" s="37">
        <v>724</v>
      </c>
      <c r="J19" s="38">
        <f t="shared" si="0"/>
        <v>-0.7528750418070956</v>
      </c>
      <c r="K19" s="37">
        <v>77738</v>
      </c>
      <c r="L19" s="37">
        <v>2619</v>
      </c>
      <c r="M19" s="39">
        <v>98952</v>
      </c>
      <c r="N19" s="40">
        <f t="shared" si="1"/>
        <v>118163</v>
      </c>
      <c r="O19" s="40">
        <f t="shared" si="2"/>
        <v>4277</v>
      </c>
      <c r="P19" s="43">
        <v>3553</v>
      </c>
      <c r="Q19" s="25"/>
    </row>
    <row r="20" spans="1:17" s="26" customFormat="1" ht="12.75">
      <c r="A20" s="34">
        <v>12</v>
      </c>
      <c r="B20" s="34">
        <v>9</v>
      </c>
      <c r="C20" s="33" t="s">
        <v>68</v>
      </c>
      <c r="D20" s="35" t="s">
        <v>39</v>
      </c>
      <c r="E20" s="33" t="s">
        <v>40</v>
      </c>
      <c r="F20" s="36">
        <v>2</v>
      </c>
      <c r="G20" s="36">
        <v>9</v>
      </c>
      <c r="H20" s="37">
        <v>16419</v>
      </c>
      <c r="I20" s="37">
        <v>570</v>
      </c>
      <c r="J20" s="38">
        <f t="shared" si="0"/>
        <v>-0.5850224940605571</v>
      </c>
      <c r="K20" s="37">
        <v>39566</v>
      </c>
      <c r="L20" s="37">
        <v>1409</v>
      </c>
      <c r="M20" s="39">
        <v>59915</v>
      </c>
      <c r="N20" s="40">
        <f t="shared" si="1"/>
        <v>76334</v>
      </c>
      <c r="O20" s="40">
        <f t="shared" si="2"/>
        <v>2872</v>
      </c>
      <c r="P20" s="43">
        <v>2302</v>
      </c>
      <c r="Q20" s="25"/>
    </row>
    <row r="21" spans="1:17" s="26" customFormat="1" ht="12.75">
      <c r="A21" s="34">
        <v>13</v>
      </c>
      <c r="B21" s="34">
        <v>10</v>
      </c>
      <c r="C21" s="33" t="s">
        <v>64</v>
      </c>
      <c r="D21" s="35" t="s">
        <v>36</v>
      </c>
      <c r="E21" s="33" t="s">
        <v>37</v>
      </c>
      <c r="F21" s="36">
        <v>3</v>
      </c>
      <c r="G21" s="36">
        <v>12</v>
      </c>
      <c r="H21" s="37">
        <v>16360</v>
      </c>
      <c r="I21" s="37">
        <v>564</v>
      </c>
      <c r="J21" s="38">
        <f t="shared" si="0"/>
        <v>-0.5567236567588805</v>
      </c>
      <c r="K21" s="37">
        <v>36907</v>
      </c>
      <c r="L21" s="37">
        <v>1238</v>
      </c>
      <c r="M21" s="39">
        <v>126512</v>
      </c>
      <c r="N21" s="40">
        <f t="shared" si="1"/>
        <v>142872</v>
      </c>
      <c r="O21" s="40">
        <f t="shared" si="2"/>
        <v>5315</v>
      </c>
      <c r="P21" s="43">
        <v>4751</v>
      </c>
      <c r="Q21" s="25"/>
    </row>
    <row r="22" spans="1:17" s="26" customFormat="1" ht="12.75">
      <c r="A22" s="34">
        <v>14</v>
      </c>
      <c r="B22" s="34">
        <v>8</v>
      </c>
      <c r="C22" s="33" t="s">
        <v>69</v>
      </c>
      <c r="D22" s="35" t="s">
        <v>47</v>
      </c>
      <c r="E22" s="33" t="s">
        <v>37</v>
      </c>
      <c r="F22" s="36">
        <v>2</v>
      </c>
      <c r="G22" s="36">
        <v>9</v>
      </c>
      <c r="H22" s="37">
        <v>15114</v>
      </c>
      <c r="I22" s="37">
        <v>561</v>
      </c>
      <c r="J22" s="38">
        <f t="shared" si="0"/>
        <v>-0.7173791091663861</v>
      </c>
      <c r="K22" s="37">
        <v>53478</v>
      </c>
      <c r="L22" s="37">
        <v>1836</v>
      </c>
      <c r="M22" s="39">
        <v>65624</v>
      </c>
      <c r="N22" s="40">
        <f t="shared" si="1"/>
        <v>80738</v>
      </c>
      <c r="O22" s="40">
        <f t="shared" si="2"/>
        <v>2911</v>
      </c>
      <c r="P22" s="43">
        <v>2350</v>
      </c>
      <c r="Q22" s="25"/>
    </row>
    <row r="23" spans="1:17" s="26" customFormat="1" ht="12.75">
      <c r="A23" s="34">
        <v>15</v>
      </c>
      <c r="B23" s="34">
        <v>15</v>
      </c>
      <c r="C23" s="33" t="s">
        <v>60</v>
      </c>
      <c r="D23" s="35" t="s">
        <v>44</v>
      </c>
      <c r="E23" s="33" t="s">
        <v>45</v>
      </c>
      <c r="F23" s="36">
        <v>4</v>
      </c>
      <c r="G23" s="36">
        <v>14</v>
      </c>
      <c r="H23" s="37">
        <v>11398</v>
      </c>
      <c r="I23" s="37">
        <v>522</v>
      </c>
      <c r="J23" s="38">
        <f t="shared" si="0"/>
        <v>-0.20643319640743574</v>
      </c>
      <c r="K23" s="37">
        <v>14363</v>
      </c>
      <c r="L23" s="37">
        <v>672</v>
      </c>
      <c r="M23" s="39">
        <v>94432</v>
      </c>
      <c r="N23" s="40">
        <f t="shared" si="1"/>
        <v>105830</v>
      </c>
      <c r="O23" s="40">
        <f t="shared" si="2"/>
        <v>4429</v>
      </c>
      <c r="P23" s="43">
        <v>3907</v>
      </c>
      <c r="Q23" s="25"/>
    </row>
    <row r="24" spans="1:17" s="26" customFormat="1" ht="12.75">
      <c r="A24" s="34">
        <v>16</v>
      </c>
      <c r="B24" s="34">
        <v>14</v>
      </c>
      <c r="C24" s="33" t="s">
        <v>52</v>
      </c>
      <c r="D24" s="35" t="s">
        <v>39</v>
      </c>
      <c r="E24" s="33" t="s">
        <v>40</v>
      </c>
      <c r="F24" s="36">
        <v>8</v>
      </c>
      <c r="G24" s="36">
        <v>11</v>
      </c>
      <c r="H24" s="37">
        <v>11136</v>
      </c>
      <c r="I24" s="37">
        <v>460</v>
      </c>
      <c r="J24" s="38">
        <f t="shared" si="0"/>
        <v>-0.30277986476333585</v>
      </c>
      <c r="K24" s="37">
        <v>15972</v>
      </c>
      <c r="L24" s="37">
        <v>601</v>
      </c>
      <c r="M24" s="39">
        <v>634680</v>
      </c>
      <c r="N24" s="40">
        <f t="shared" si="1"/>
        <v>645816</v>
      </c>
      <c r="O24" s="40">
        <f t="shared" si="2"/>
        <v>25273</v>
      </c>
      <c r="P24" s="43">
        <v>24813</v>
      </c>
      <c r="Q24" s="25"/>
    </row>
    <row r="25" spans="1:17" s="26" customFormat="1" ht="12.75">
      <c r="A25" s="34">
        <v>17</v>
      </c>
      <c r="B25" s="34">
        <v>16</v>
      </c>
      <c r="C25" s="33" t="s">
        <v>55</v>
      </c>
      <c r="D25" s="35" t="s">
        <v>39</v>
      </c>
      <c r="E25" s="33" t="s">
        <v>40</v>
      </c>
      <c r="F25" s="36">
        <v>10</v>
      </c>
      <c r="G25" s="36">
        <v>12</v>
      </c>
      <c r="H25" s="37">
        <v>10739</v>
      </c>
      <c r="I25" s="37">
        <v>506</v>
      </c>
      <c r="J25" s="38">
        <f t="shared" si="0"/>
        <v>-0.18539027535462338</v>
      </c>
      <c r="K25" s="37">
        <v>13183</v>
      </c>
      <c r="L25" s="37">
        <v>600</v>
      </c>
      <c r="M25" s="39">
        <v>523220</v>
      </c>
      <c r="N25" s="40">
        <f t="shared" si="1"/>
        <v>533959</v>
      </c>
      <c r="O25" s="40">
        <f t="shared" si="2"/>
        <v>21839</v>
      </c>
      <c r="P25" s="43">
        <v>21333</v>
      </c>
      <c r="Q25" s="25"/>
    </row>
    <row r="26" spans="1:17" s="26" customFormat="1" ht="12.75">
      <c r="A26" s="34">
        <v>18</v>
      </c>
      <c r="B26" s="34">
        <v>11</v>
      </c>
      <c r="C26" s="33" t="s">
        <v>62</v>
      </c>
      <c r="D26" s="35" t="s">
        <v>36</v>
      </c>
      <c r="E26" s="33" t="s">
        <v>37</v>
      </c>
      <c r="F26" s="36">
        <v>4</v>
      </c>
      <c r="G26" s="36">
        <v>10</v>
      </c>
      <c r="H26" s="37">
        <v>8362</v>
      </c>
      <c r="I26" s="37">
        <v>297</v>
      </c>
      <c r="J26" s="38">
        <f t="shared" si="0"/>
        <v>-0.7408176548988005</v>
      </c>
      <c r="K26" s="37">
        <v>32263</v>
      </c>
      <c r="L26" s="37">
        <v>1072</v>
      </c>
      <c r="M26" s="39">
        <v>221381</v>
      </c>
      <c r="N26" s="40">
        <f t="shared" si="1"/>
        <v>229743</v>
      </c>
      <c r="O26" s="40">
        <f t="shared" si="2"/>
        <v>8380</v>
      </c>
      <c r="P26" s="43">
        <v>8083</v>
      </c>
      <c r="Q26" s="25"/>
    </row>
    <row r="27" spans="1:17" s="26" customFormat="1" ht="12.75">
      <c r="A27" s="34">
        <v>19</v>
      </c>
      <c r="B27" s="34">
        <v>23</v>
      </c>
      <c r="C27" s="33" t="s">
        <v>58</v>
      </c>
      <c r="D27" s="35" t="s">
        <v>39</v>
      </c>
      <c r="E27" s="33" t="s">
        <v>49</v>
      </c>
      <c r="F27" s="36">
        <v>5</v>
      </c>
      <c r="G27" s="36">
        <v>4</v>
      </c>
      <c r="H27" s="37">
        <v>6788</v>
      </c>
      <c r="I27" s="37">
        <v>231</v>
      </c>
      <c r="J27" s="38">
        <f t="shared" si="0"/>
        <v>0.03538743136058575</v>
      </c>
      <c r="K27" s="37">
        <v>6556</v>
      </c>
      <c r="L27" s="37">
        <v>220</v>
      </c>
      <c r="M27" s="39">
        <v>159664</v>
      </c>
      <c r="N27" s="40">
        <f t="shared" si="1"/>
        <v>166452</v>
      </c>
      <c r="O27" s="40">
        <f t="shared" si="2"/>
        <v>6021</v>
      </c>
      <c r="P27" s="43">
        <v>5790</v>
      </c>
      <c r="Q27" s="25"/>
    </row>
    <row r="28" spans="1:17" s="26" customFormat="1" ht="12.75">
      <c r="A28" s="34">
        <v>20</v>
      </c>
      <c r="B28" s="34">
        <v>20</v>
      </c>
      <c r="C28" s="33" t="s">
        <v>43</v>
      </c>
      <c r="D28" s="35" t="s">
        <v>38</v>
      </c>
      <c r="E28" s="33" t="s">
        <v>37</v>
      </c>
      <c r="F28" s="36">
        <v>25</v>
      </c>
      <c r="G28" s="36">
        <v>7</v>
      </c>
      <c r="H28" s="37">
        <v>6714</v>
      </c>
      <c r="I28" s="37">
        <v>228</v>
      </c>
      <c r="J28" s="38">
        <f t="shared" si="0"/>
        <v>-0.258285461776403</v>
      </c>
      <c r="K28" s="37">
        <v>9052</v>
      </c>
      <c r="L28" s="37">
        <v>192</v>
      </c>
      <c r="M28" s="39">
        <v>3941601</v>
      </c>
      <c r="N28" s="40">
        <f t="shared" si="1"/>
        <v>3948315</v>
      </c>
      <c r="O28" s="40">
        <f t="shared" si="2"/>
        <v>124861</v>
      </c>
      <c r="P28" s="43">
        <v>124633</v>
      </c>
      <c r="Q28" s="25"/>
    </row>
    <row r="29" spans="1:17" s="26" customFormat="1" ht="12.75">
      <c r="A29" s="34">
        <v>21</v>
      </c>
      <c r="B29" s="34">
        <v>12</v>
      </c>
      <c r="C29" s="33" t="s">
        <v>59</v>
      </c>
      <c r="D29" s="35" t="s">
        <v>47</v>
      </c>
      <c r="E29" s="33" t="s">
        <v>37</v>
      </c>
      <c r="F29" s="36">
        <v>5</v>
      </c>
      <c r="G29" s="36">
        <v>12</v>
      </c>
      <c r="H29" s="37">
        <v>6692</v>
      </c>
      <c r="I29" s="37">
        <v>267</v>
      </c>
      <c r="J29" s="38">
        <f t="shared" si="0"/>
        <v>-0.7652012210097892</v>
      </c>
      <c r="K29" s="37">
        <v>28501</v>
      </c>
      <c r="L29" s="37">
        <v>918</v>
      </c>
      <c r="M29" s="39">
        <v>760850</v>
      </c>
      <c r="N29" s="40">
        <f t="shared" si="1"/>
        <v>767542</v>
      </c>
      <c r="O29" s="40">
        <f t="shared" si="2"/>
        <v>24591</v>
      </c>
      <c r="P29" s="43">
        <v>24324</v>
      </c>
      <c r="Q29" s="25"/>
    </row>
    <row r="30" spans="1:17" s="26" customFormat="1" ht="12.75">
      <c r="A30" s="34">
        <v>22</v>
      </c>
      <c r="B30" s="34">
        <v>18</v>
      </c>
      <c r="C30" s="33" t="s">
        <v>51</v>
      </c>
      <c r="D30" s="35" t="s">
        <v>39</v>
      </c>
      <c r="E30" s="33" t="s">
        <v>40</v>
      </c>
      <c r="F30" s="36">
        <v>9</v>
      </c>
      <c r="G30" s="36">
        <v>3</v>
      </c>
      <c r="H30" s="37">
        <v>6073</v>
      </c>
      <c r="I30" s="37">
        <v>246</v>
      </c>
      <c r="J30" s="38">
        <f t="shared" si="0"/>
        <v>-0.415045270660759</v>
      </c>
      <c r="K30" s="37">
        <v>10382</v>
      </c>
      <c r="L30" s="37">
        <v>444</v>
      </c>
      <c r="M30" s="39">
        <v>1180376</v>
      </c>
      <c r="N30" s="40">
        <f t="shared" si="1"/>
        <v>1186449</v>
      </c>
      <c r="O30" s="40">
        <f t="shared" si="2"/>
        <v>40585</v>
      </c>
      <c r="P30" s="43">
        <v>40339</v>
      </c>
      <c r="Q30" s="25"/>
    </row>
    <row r="31" spans="1:17" s="26" customFormat="1" ht="12.75">
      <c r="A31" s="34">
        <v>23</v>
      </c>
      <c r="B31" s="34">
        <v>21</v>
      </c>
      <c r="C31" s="33" t="s">
        <v>57</v>
      </c>
      <c r="D31" s="35" t="s">
        <v>42</v>
      </c>
      <c r="E31" s="33" t="s">
        <v>37</v>
      </c>
      <c r="F31" s="36">
        <v>6</v>
      </c>
      <c r="G31" s="36">
        <v>3</v>
      </c>
      <c r="H31" s="37">
        <v>6017</v>
      </c>
      <c r="I31" s="37">
        <v>184</v>
      </c>
      <c r="J31" s="38">
        <f t="shared" si="0"/>
        <v>-0.2917843691148776</v>
      </c>
      <c r="K31" s="37">
        <v>8496</v>
      </c>
      <c r="L31" s="37">
        <v>283</v>
      </c>
      <c r="M31" s="39">
        <v>157143</v>
      </c>
      <c r="N31" s="40">
        <f t="shared" si="1"/>
        <v>163160</v>
      </c>
      <c r="O31" s="40">
        <f t="shared" si="2"/>
        <v>5607</v>
      </c>
      <c r="P31" s="43">
        <v>5423</v>
      </c>
      <c r="Q31" s="25"/>
    </row>
    <row r="32" spans="1:17" s="26" customFormat="1" ht="12.75">
      <c r="A32" s="34">
        <v>24</v>
      </c>
      <c r="B32" s="34">
        <v>19</v>
      </c>
      <c r="C32" s="33" t="s">
        <v>41</v>
      </c>
      <c r="D32" s="35" t="s">
        <v>42</v>
      </c>
      <c r="E32" s="33" t="s">
        <v>37</v>
      </c>
      <c r="F32" s="36">
        <v>22</v>
      </c>
      <c r="G32" s="36">
        <v>8</v>
      </c>
      <c r="H32" s="37">
        <v>5597</v>
      </c>
      <c r="I32" s="37">
        <v>230</v>
      </c>
      <c r="J32" s="38">
        <f t="shared" si="0"/>
        <v>-0.4091005067567568</v>
      </c>
      <c r="K32" s="37">
        <v>9472</v>
      </c>
      <c r="L32" s="37">
        <v>336</v>
      </c>
      <c r="M32" s="39">
        <v>2583327</v>
      </c>
      <c r="N32" s="40">
        <f t="shared" si="1"/>
        <v>2588924</v>
      </c>
      <c r="O32" s="40">
        <f t="shared" si="2"/>
        <v>105439</v>
      </c>
      <c r="P32" s="43">
        <v>105209</v>
      </c>
      <c r="Q32" s="25"/>
    </row>
    <row r="33" spans="1:17" s="26" customFormat="1" ht="12.75">
      <c r="A33" s="34">
        <v>25</v>
      </c>
      <c r="B33" s="34">
        <v>17</v>
      </c>
      <c r="C33" s="33" t="s">
        <v>61</v>
      </c>
      <c r="D33" s="35" t="s">
        <v>39</v>
      </c>
      <c r="E33" s="33" t="s">
        <v>40</v>
      </c>
      <c r="F33" s="36">
        <v>4</v>
      </c>
      <c r="G33" s="36">
        <v>4</v>
      </c>
      <c r="H33" s="37">
        <v>4438</v>
      </c>
      <c r="I33" s="37">
        <v>148</v>
      </c>
      <c r="J33" s="38">
        <f t="shared" si="0"/>
        <v>-0.6112133158125274</v>
      </c>
      <c r="K33" s="37">
        <v>11415</v>
      </c>
      <c r="L33" s="37">
        <v>384</v>
      </c>
      <c r="M33" s="39">
        <v>121030</v>
      </c>
      <c r="N33" s="40">
        <f t="shared" si="1"/>
        <v>125468</v>
      </c>
      <c r="O33" s="40">
        <f t="shared" si="2"/>
        <v>4627</v>
      </c>
      <c r="P33" s="43">
        <v>4479</v>
      </c>
      <c r="Q33" s="25"/>
    </row>
    <row r="34" spans="1:17" s="26" customFormat="1" ht="12.75">
      <c r="A34" s="34">
        <v>26</v>
      </c>
      <c r="B34" s="34" t="s">
        <v>35</v>
      </c>
      <c r="C34" s="33" t="s">
        <v>73</v>
      </c>
      <c r="D34" s="35" t="s">
        <v>46</v>
      </c>
      <c r="E34" s="33" t="s">
        <v>45</v>
      </c>
      <c r="F34" s="36">
        <v>1</v>
      </c>
      <c r="G34" s="36">
        <v>10</v>
      </c>
      <c r="H34" s="37">
        <v>2574</v>
      </c>
      <c r="I34" s="37">
        <v>99</v>
      </c>
      <c r="J34" s="38" t="e">
        <f t="shared" si="0"/>
        <v>#DIV/0!</v>
      </c>
      <c r="K34" s="37"/>
      <c r="L34" s="37"/>
      <c r="M34" s="39"/>
      <c r="N34" s="40">
        <f t="shared" si="1"/>
        <v>2574</v>
      </c>
      <c r="O34" s="40">
        <f t="shared" si="2"/>
        <v>99</v>
      </c>
      <c r="P34" s="43"/>
      <c r="Q34" s="25"/>
    </row>
    <row r="35" spans="1:17" s="26" customFormat="1" ht="12.75">
      <c r="A35" s="34">
        <v>27</v>
      </c>
      <c r="B35" s="34" t="s">
        <v>35</v>
      </c>
      <c r="C35" s="33" t="s">
        <v>76</v>
      </c>
      <c r="D35" s="35" t="s">
        <v>39</v>
      </c>
      <c r="E35" s="33" t="s">
        <v>49</v>
      </c>
      <c r="F35" s="36">
        <v>1</v>
      </c>
      <c r="G35" s="36">
        <v>1</v>
      </c>
      <c r="H35" s="37">
        <v>739</v>
      </c>
      <c r="I35" s="37">
        <v>24</v>
      </c>
      <c r="J35" s="38" t="e">
        <f t="shared" si="0"/>
        <v>#DIV/0!</v>
      </c>
      <c r="K35" s="37"/>
      <c r="L35" s="37"/>
      <c r="M35" s="39"/>
      <c r="N35" s="40">
        <f t="shared" si="1"/>
        <v>739</v>
      </c>
      <c r="O35" s="40">
        <f t="shared" si="2"/>
        <v>24</v>
      </c>
      <c r="P35" s="43"/>
      <c r="Q35" s="25"/>
    </row>
    <row r="36" spans="1:17" ht="13.5" thickBot="1">
      <c r="A36" s="27"/>
      <c r="B36" s="27"/>
      <c r="C36" s="28"/>
      <c r="D36" s="28"/>
      <c r="E36" s="28"/>
      <c r="F36" s="28"/>
      <c r="G36" s="28"/>
      <c r="H36" s="29">
        <f>SUM(H9:H35)</f>
        <v>1346333</v>
      </c>
      <c r="I36" s="29">
        <f>SUM(I9:I35)</f>
        <v>43247</v>
      </c>
      <c r="J36" s="30">
        <f t="shared" si="0"/>
        <v>0.0841628966563539</v>
      </c>
      <c r="K36" s="29">
        <f>SUM(K9:K35)</f>
        <v>1241818</v>
      </c>
      <c r="L36" s="29">
        <f>SUM(L9:L35)</f>
        <v>37974</v>
      </c>
      <c r="M36" s="29">
        <f>SUM(M9:M35)</f>
        <v>16922791</v>
      </c>
      <c r="N36" s="31"/>
      <c r="O36" s="31"/>
      <c r="P36" s="29">
        <f>SUM(P9:P35)</f>
        <v>576302</v>
      </c>
      <c r="Q36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2012-05-21T11:38:52Z</cp:lastPrinted>
  <dcterms:created xsi:type="dcterms:W3CDTF">2012-01-02T11:29:53Z</dcterms:created>
  <dcterms:modified xsi:type="dcterms:W3CDTF">2012-05-23T13:17:23Z</dcterms:modified>
  <cp:category/>
  <cp:version/>
  <cp:contentType/>
  <cp:contentStatus/>
</cp:coreProperties>
</file>