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<sst xmlns="http://schemas.openxmlformats.org/spreadsheetml/2006/main" count="104" uniqueCount="61">
  <si>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</si>
  <si>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</si>
  <si>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</si>
  <si>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May,20-May,26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</si>
  <si>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</si>
  <si>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</si>
  <si>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</si>
  <si>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</si>
  <si>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</si>
  <si>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</si>
  <si>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</si>
  <si>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</si>
  <si>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</si>
  <si>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</si>
  <si>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</si>
  <si>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</si>
  <si>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</si>
  <si>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</si>
  <si>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</si>
  <si>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</si>
  <si>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</si>
  <si>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</si>
  <si>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</si>
  <si>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</si>
  <si>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</si>
  <si>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</si>
  <si>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</si>
  <si>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</si>
  <si>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</si>
  <si>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</si>
  <si>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</si>
  <si>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</si>
  <si>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ROBIN HOOD</t>
  </si>
  <si>
    <t>UNI</t>
  </si>
  <si>
    <t>Blitz</t>
  </si>
  <si>
    <t>new</t>
  </si>
  <si>
    <t>NIGHTMARE ON ELM STREET</t>
  </si>
  <si>
    <t>WB</t>
  </si>
  <si>
    <t>IRON MAN 2</t>
  </si>
  <si>
    <t>PAR</t>
  </si>
  <si>
    <t>BACK UP PLAN</t>
  </si>
  <si>
    <t>SONY</t>
  </si>
  <si>
    <t>CF</t>
  </si>
  <si>
    <t>CLASH OF THE TITANS</t>
  </si>
  <si>
    <t>HOW TO TRAIN YOUR DRAGON</t>
  </si>
  <si>
    <t>EVERY JACK HAS A JILL</t>
  </si>
  <si>
    <t>IND</t>
  </si>
  <si>
    <t>22 BULLETS</t>
  </si>
  <si>
    <t>BOUNTY HUNTER</t>
  </si>
  <si>
    <t>KICK ASS</t>
  </si>
  <si>
    <t>GREEN ZONE</t>
  </si>
  <si>
    <t>SHE'S OUT OF MY LEAGUE</t>
  </si>
  <si>
    <t>PLANET 51</t>
  </si>
  <si>
    <t>VTI</t>
  </si>
  <si>
    <t>HALLELUJA</t>
  </si>
  <si>
    <t>ALICE IN WONDERLAND</t>
  </si>
  <si>
    <t>WDI</t>
  </si>
  <si>
    <t>IN THE LOOP</t>
  </si>
  <si>
    <t>Discovery</t>
  </si>
  <si>
    <t>REMEMBER ME</t>
  </si>
  <si>
    <t>TOY STORY 2 (3D)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</si>
</sst>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9" xfId="17" applyFont="1" applyFill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9" xfId="17" applyFont="1" applyFill="1" applyBorder="1" applyAlignment="1">
      <alignment horizontal="center"/>
      <protection/>
    </xf>
    <xf numFmtId="0" fontId="7" fillId="0" borderId="9" xfId="17" applyFont="1" applyBorder="1" applyAlignment="1">
      <alignment horizontal="center"/>
      <protection/>
    </xf>
    <xf numFmtId="3" fontId="8" fillId="0" borderId="9" xfId="17" applyNumberFormat="1" applyFont="1" applyBorder="1" applyAlignment="1">
      <alignment horizontal="right"/>
      <protection/>
    </xf>
    <xf numFmtId="3" fontId="9" fillId="0" borderId="9" xfId="17" applyNumberFormat="1" applyFont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9" fillId="0" borderId="9" xfId="17" applyNumberFormat="1" applyFont="1" applyFill="1" applyBorder="1" applyAlignment="1">
      <alignment horizontal="right"/>
      <protection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0" fillId="0" borderId="9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10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  <xf numFmtId="0" fontId="1" fillId="0" borderId="11" xfId="17" applyFont="1" applyBorder="1">
      <alignment/>
      <protection/>
    </xf>
    <xf numFmtId="0" fontId="12" fillId="0" borderId="12" xfId="17" applyFont="1" applyBorder="1">
      <alignment/>
      <protection/>
    </xf>
    <xf numFmtId="0" fontId="1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4"/>
  <sheetViews>
    <sheetView tabSelected="1" workbookViewId="0" topLeftCell="A1">
      <selection activeCell="P5" sqref="P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9.25390625" style="1" customWidth="1"/>
    <col min="7" max="7" width="5.75390625" style="1" customWidth="1"/>
    <col min="8" max="8" width="12.00390625" style="1" customWidth="1"/>
    <col min="9" max="9" width="8.12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00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46" t="s">
        <v>2</v>
      </c>
      <c r="N3" s="47"/>
      <c r="O3" s="48" t="s">
        <v>3</v>
      </c>
      <c r="P3" s="3"/>
      <c r="Q3" s="3"/>
      <c r="R3" s="15" t="s">
        <v>4</v>
      </c>
      <c r="S3" s="5"/>
      <c r="T3" s="16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17" t="s">
        <v>6</v>
      </c>
      <c r="Q4" s="17"/>
      <c r="R4" s="2"/>
      <c r="S4" s="2"/>
      <c r="T4" s="18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17" t="s">
        <v>9</v>
      </c>
      <c r="Q5" s="19" t="s">
        <v>9</v>
      </c>
      <c r="S5" s="17" t="s">
        <v>10</v>
      </c>
    </row>
    <row r="6" spans="4:19" ht="18">
      <c r="D6" s="2"/>
      <c r="E6" s="2" t="s">
        <v>11</v>
      </c>
      <c r="F6" s="20" t="s">
        <v>12</v>
      </c>
      <c r="G6" s="2"/>
      <c r="H6" s="14"/>
      <c r="I6" s="44" t="s">
        <v>13</v>
      </c>
      <c r="J6" s="45">
        <v>21</v>
      </c>
      <c r="K6" s="14"/>
      <c r="N6" s="17" t="s">
        <v>14</v>
      </c>
      <c r="P6" s="21"/>
      <c r="Q6" s="17" t="s">
        <v>14</v>
      </c>
      <c r="S6" s="17" t="s">
        <v>14</v>
      </c>
    </row>
    <row r="7" spans="4:20" ht="12" customHeight="1">
      <c r="D7" s="22"/>
      <c r="E7" s="22"/>
      <c r="F7" s="23"/>
      <c r="G7" s="22"/>
      <c r="H7" s="22"/>
      <c r="I7" s="22"/>
      <c r="J7" s="22"/>
      <c r="K7" s="24"/>
      <c r="L7" s="22"/>
      <c r="M7" s="22"/>
      <c r="N7" s="24"/>
      <c r="O7" s="24"/>
      <c r="P7" s="22"/>
      <c r="Q7" s="22"/>
      <c r="R7" s="22"/>
      <c r="S7" s="22"/>
      <c r="T7" s="22"/>
    </row>
    <row r="8" spans="4:20" ht="12.75">
      <c r="D8" s="25" t="s">
        <v>15</v>
      </c>
      <c r="E8" s="25" t="s">
        <v>16</v>
      </c>
      <c r="F8" s="25"/>
      <c r="G8" s="25"/>
      <c r="H8" s="25" t="s">
        <v>17</v>
      </c>
      <c r="I8" s="25" t="s">
        <v>18</v>
      </c>
      <c r="J8" s="25" t="s">
        <v>19</v>
      </c>
      <c r="K8" s="25" t="s">
        <v>20</v>
      </c>
      <c r="L8" s="25" t="s">
        <v>20</v>
      </c>
      <c r="M8" s="25" t="s">
        <v>21</v>
      </c>
      <c r="N8" s="25" t="s">
        <v>22</v>
      </c>
      <c r="O8" s="25" t="s">
        <v>18</v>
      </c>
      <c r="P8" s="25" t="s">
        <v>18</v>
      </c>
      <c r="Q8" s="25" t="s">
        <v>23</v>
      </c>
      <c r="R8" s="25" t="s">
        <v>24</v>
      </c>
      <c r="S8" s="26" t="s">
        <v>25</v>
      </c>
      <c r="T8" s="25" t="s">
        <v>24</v>
      </c>
    </row>
    <row r="9" spans="4:20" ht="12.75">
      <c r="D9" s="25" t="s">
        <v>18</v>
      </c>
      <c r="E9" s="25" t="s">
        <v>18</v>
      </c>
      <c r="F9" s="25" t="s">
        <v>26</v>
      </c>
      <c r="G9" s="25" t="s">
        <v>27</v>
      </c>
      <c r="H9" s="25" t="s">
        <v>27</v>
      </c>
      <c r="I9" s="25" t="s">
        <v>19</v>
      </c>
      <c r="J9" s="25"/>
      <c r="K9" s="25" t="s">
        <v>28</v>
      </c>
      <c r="L9" s="25" t="s">
        <v>29</v>
      </c>
      <c r="M9" s="25" t="s">
        <v>30</v>
      </c>
      <c r="N9" s="25" t="s">
        <v>28</v>
      </c>
      <c r="O9" s="25" t="s">
        <v>28</v>
      </c>
      <c r="P9" s="25" t="s">
        <v>29</v>
      </c>
      <c r="Q9" s="25" t="s">
        <v>31</v>
      </c>
      <c r="R9" s="25" t="s">
        <v>28</v>
      </c>
      <c r="S9" s="26" t="s">
        <v>29</v>
      </c>
      <c r="T9" s="25" t="s">
        <v>29</v>
      </c>
    </row>
    <row r="10" spans="4:256" s="27" customFormat="1" ht="12.75">
      <c r="D10" s="28">
        <v>1</v>
      </c>
      <c r="E10" s="28">
        <v>1</v>
      </c>
      <c r="F10" s="26" t="s">
        <v>32</v>
      </c>
      <c r="G10" s="26" t="s">
        <v>33</v>
      </c>
      <c r="H10" s="26" t="s">
        <v>34</v>
      </c>
      <c r="I10" s="29">
        <v>2</v>
      </c>
      <c r="J10" s="29">
        <v>12</v>
      </c>
      <c r="K10" s="30">
        <v>232528</v>
      </c>
      <c r="L10" s="31">
        <v>8228</v>
      </c>
      <c r="M10" s="32">
        <f aca="true" t="shared" si="0" ref="M10:M28">O10/N10-100%</f>
        <v>-0.47747632411430885</v>
      </c>
      <c r="N10" s="33">
        <v>599265.86</v>
      </c>
      <c r="O10" s="33">
        <v>313130.6</v>
      </c>
      <c r="P10" s="33">
        <v>12249</v>
      </c>
      <c r="Q10" s="34">
        <v>599265.86</v>
      </c>
      <c r="R10" s="33">
        <f aca="true" t="shared" si="1" ref="R10:R27">O10+Q10</f>
        <v>912396.46</v>
      </c>
      <c r="S10" s="34">
        <v>23360</v>
      </c>
      <c r="T10" s="35">
        <f aca="true" t="shared" si="2" ref="T10:T27">S10+P10</f>
        <v>35609</v>
      </c>
      <c r="U10" s="17"/>
      <c r="V10" s="34"/>
      <c r="W10" s="36"/>
      <c r="X10" s="37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7" customFormat="1" ht="12.75">
      <c r="D11" s="28">
        <v>2</v>
      </c>
      <c r="E11" s="28" t="s">
        <v>35</v>
      </c>
      <c r="F11" s="26" t="s">
        <v>36</v>
      </c>
      <c r="G11" s="26" t="s">
        <v>37</v>
      </c>
      <c r="H11" s="26" t="s">
        <v>34</v>
      </c>
      <c r="I11" s="29">
        <v>1</v>
      </c>
      <c r="J11" s="29">
        <v>6</v>
      </c>
      <c r="K11" s="30">
        <v>111591</v>
      </c>
      <c r="L11" s="31">
        <v>3823</v>
      </c>
      <c r="M11" s="32" t="e">
        <f t="shared" si="0"/>
        <v>#DIV/0!</v>
      </c>
      <c r="N11" s="33"/>
      <c r="O11" s="33">
        <v>150068.5</v>
      </c>
      <c r="P11" s="33">
        <v>5931</v>
      </c>
      <c r="Q11" s="34"/>
      <c r="R11" s="33">
        <f t="shared" si="1"/>
        <v>150068.5</v>
      </c>
      <c r="S11" s="34"/>
      <c r="T11" s="35">
        <f t="shared" si="2"/>
        <v>5931</v>
      </c>
      <c r="U11" s="17"/>
      <c r="V11" s="34"/>
      <c r="W11" s="36"/>
      <c r="X11" s="37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7" customFormat="1" ht="12.75">
      <c r="D12" s="28">
        <v>3</v>
      </c>
      <c r="E12" s="28">
        <v>2</v>
      </c>
      <c r="F12" s="26" t="s">
        <v>38</v>
      </c>
      <c r="G12" s="26" t="s">
        <v>39</v>
      </c>
      <c r="H12" s="26" t="s">
        <v>34</v>
      </c>
      <c r="I12" s="29">
        <v>4</v>
      </c>
      <c r="J12" s="29">
        <v>11</v>
      </c>
      <c r="K12" s="30">
        <v>84065</v>
      </c>
      <c r="L12" s="31">
        <v>3090</v>
      </c>
      <c r="M12" s="32">
        <f t="shared" si="0"/>
        <v>-0.44757747664167336</v>
      </c>
      <c r="N12" s="33">
        <v>197253</v>
      </c>
      <c r="O12" s="33">
        <v>108967</v>
      </c>
      <c r="P12" s="33">
        <v>4431</v>
      </c>
      <c r="Q12" s="34">
        <v>976253.04</v>
      </c>
      <c r="R12" s="33">
        <f t="shared" si="1"/>
        <v>1085220.04</v>
      </c>
      <c r="S12" s="34">
        <v>39015</v>
      </c>
      <c r="T12" s="35">
        <f t="shared" si="2"/>
        <v>43446</v>
      </c>
      <c r="U12" s="17"/>
      <c r="V12" s="34"/>
      <c r="W12" s="36"/>
      <c r="X12" s="37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7" customFormat="1" ht="12.75">
      <c r="D13" s="28">
        <v>4</v>
      </c>
      <c r="E13" s="28">
        <v>4</v>
      </c>
      <c r="F13" s="26" t="s">
        <v>40</v>
      </c>
      <c r="G13" s="26" t="s">
        <v>41</v>
      </c>
      <c r="H13" s="26" t="s">
        <v>42</v>
      </c>
      <c r="I13" s="29">
        <v>3</v>
      </c>
      <c r="J13" s="29">
        <v>5</v>
      </c>
      <c r="K13" s="30">
        <v>64456</v>
      </c>
      <c r="L13" s="31">
        <v>2118</v>
      </c>
      <c r="M13" s="32">
        <f t="shared" si="0"/>
        <v>-0.43826151560178306</v>
      </c>
      <c r="N13" s="33">
        <v>148060</v>
      </c>
      <c r="O13" s="33">
        <v>83171</v>
      </c>
      <c r="P13" s="33">
        <v>3176</v>
      </c>
      <c r="Q13" s="34">
        <v>319458</v>
      </c>
      <c r="R13" s="33">
        <f t="shared" si="1"/>
        <v>402629</v>
      </c>
      <c r="S13" s="34">
        <v>12245</v>
      </c>
      <c r="T13" s="35">
        <f t="shared" si="2"/>
        <v>15421</v>
      </c>
      <c r="U13" s="17"/>
      <c r="V13" s="34"/>
      <c r="W13" s="36"/>
      <c r="X13" s="37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7" customFormat="1" ht="12.75">
      <c r="D14" s="28">
        <v>5</v>
      </c>
      <c r="E14" s="28">
        <v>3</v>
      </c>
      <c r="F14" s="26" t="s">
        <v>43</v>
      </c>
      <c r="G14" s="26" t="s">
        <v>37</v>
      </c>
      <c r="H14" s="26" t="s">
        <v>34</v>
      </c>
      <c r="I14" s="29">
        <v>5</v>
      </c>
      <c r="J14" s="29">
        <v>10</v>
      </c>
      <c r="K14" s="30">
        <v>49897</v>
      </c>
      <c r="L14" s="31">
        <v>1404</v>
      </c>
      <c r="M14" s="32">
        <f t="shared" si="0"/>
        <v>-0.5758078448586261</v>
      </c>
      <c r="N14" s="33">
        <v>177469.1</v>
      </c>
      <c r="O14" s="33">
        <v>75281</v>
      </c>
      <c r="P14" s="33">
        <v>2421</v>
      </c>
      <c r="Q14" s="34">
        <v>1310678.1</v>
      </c>
      <c r="R14" s="33">
        <f t="shared" si="1"/>
        <v>1385959.1</v>
      </c>
      <c r="S14" s="34">
        <v>39252</v>
      </c>
      <c r="T14" s="35">
        <f t="shared" si="2"/>
        <v>41673</v>
      </c>
      <c r="U14" s="17"/>
      <c r="V14" s="34"/>
      <c r="W14" s="36"/>
      <c r="X14" s="37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7" customFormat="1" ht="12.75">
      <c r="D15" s="28">
        <v>6</v>
      </c>
      <c r="E15" s="28">
        <v>5</v>
      </c>
      <c r="F15" s="26" t="s">
        <v>44</v>
      </c>
      <c r="G15" s="26" t="s">
        <v>39</v>
      </c>
      <c r="H15" s="26" t="s">
        <v>34</v>
      </c>
      <c r="I15" s="29">
        <v>8</v>
      </c>
      <c r="J15" s="29">
        <v>15</v>
      </c>
      <c r="K15" s="30">
        <v>39361</v>
      </c>
      <c r="L15" s="31">
        <v>3847</v>
      </c>
      <c r="M15" s="32">
        <f t="shared" si="0"/>
        <v>-0.5612884785099481</v>
      </c>
      <c r="N15" s="33">
        <v>123079.74</v>
      </c>
      <c r="O15" s="33">
        <v>53996.5</v>
      </c>
      <c r="P15" s="33">
        <v>1814</v>
      </c>
      <c r="Q15" s="34">
        <v>1576494.6799999997</v>
      </c>
      <c r="R15" s="33">
        <f t="shared" si="1"/>
        <v>1630491.1799999997</v>
      </c>
      <c r="S15" s="34">
        <v>52585</v>
      </c>
      <c r="T15" s="35">
        <f t="shared" si="2"/>
        <v>54399</v>
      </c>
      <c r="U15" s="17"/>
      <c r="V15" s="34"/>
      <c r="W15" s="36"/>
      <c r="X15" s="37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7" customFormat="1" ht="12.75">
      <c r="D16" s="28">
        <v>7</v>
      </c>
      <c r="E16" s="28">
        <v>8</v>
      </c>
      <c r="F16" s="26" t="s">
        <v>45</v>
      </c>
      <c r="G16" s="26" t="s">
        <v>46</v>
      </c>
      <c r="H16" s="26" t="s">
        <v>34</v>
      </c>
      <c r="I16" s="29">
        <v>2</v>
      </c>
      <c r="J16" s="29">
        <v>3</v>
      </c>
      <c r="K16" s="30">
        <v>26605</v>
      </c>
      <c r="L16" s="31">
        <v>891</v>
      </c>
      <c r="M16" s="32">
        <f t="shared" si="0"/>
        <v>-0.35424354113082135</v>
      </c>
      <c r="N16" s="33">
        <v>56569.5</v>
      </c>
      <c r="O16" s="33">
        <v>36530.12</v>
      </c>
      <c r="P16" s="33">
        <v>1416</v>
      </c>
      <c r="Q16" s="34">
        <v>56569.5</v>
      </c>
      <c r="R16" s="33">
        <f t="shared" si="1"/>
        <v>93099.62</v>
      </c>
      <c r="S16" s="34">
        <v>2156</v>
      </c>
      <c r="T16" s="35">
        <f t="shared" si="2"/>
        <v>3572</v>
      </c>
      <c r="U16" s="17"/>
      <c r="V16" s="34"/>
      <c r="W16" s="36"/>
      <c r="X16" s="37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7" customFormat="1" ht="12.75">
      <c r="D17" s="28">
        <v>8</v>
      </c>
      <c r="E17" s="28">
        <v>7</v>
      </c>
      <c r="F17" s="26" t="s">
        <v>47</v>
      </c>
      <c r="G17" s="26" t="s">
        <v>46</v>
      </c>
      <c r="H17" s="26" t="s">
        <v>34</v>
      </c>
      <c r="I17" s="29">
        <v>3</v>
      </c>
      <c r="J17" s="29">
        <v>4</v>
      </c>
      <c r="K17" s="30">
        <v>21693</v>
      </c>
      <c r="L17" s="31">
        <v>722</v>
      </c>
      <c r="M17" s="32">
        <f t="shared" si="0"/>
        <v>-0.4480675705865168</v>
      </c>
      <c r="N17" s="33">
        <v>58191</v>
      </c>
      <c r="O17" s="33">
        <v>32117.5</v>
      </c>
      <c r="P17" s="33">
        <v>1256</v>
      </c>
      <c r="Q17" s="34">
        <v>136413</v>
      </c>
      <c r="R17" s="33">
        <f t="shared" si="1"/>
        <v>168530.5</v>
      </c>
      <c r="S17" s="34">
        <v>5192</v>
      </c>
      <c r="T17" s="35">
        <f t="shared" si="2"/>
        <v>6448</v>
      </c>
      <c r="U17" s="17"/>
      <c r="V17" s="34"/>
      <c r="W17" s="36"/>
      <c r="X17" s="37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7" customFormat="1" ht="12.75">
      <c r="D18" s="28">
        <v>9</v>
      </c>
      <c r="E18" s="28">
        <v>9</v>
      </c>
      <c r="F18" s="26" t="s">
        <v>48</v>
      </c>
      <c r="G18" s="26" t="s">
        <v>41</v>
      </c>
      <c r="H18" s="26" t="s">
        <v>42</v>
      </c>
      <c r="I18" s="29">
        <v>7</v>
      </c>
      <c r="J18" s="29">
        <v>8</v>
      </c>
      <c r="K18" s="30">
        <v>17884</v>
      </c>
      <c r="L18" s="31">
        <v>643</v>
      </c>
      <c r="M18" s="32">
        <f t="shared" si="0"/>
        <v>-0.4512157144568212</v>
      </c>
      <c r="N18" s="33">
        <v>41745</v>
      </c>
      <c r="O18" s="33">
        <v>22909</v>
      </c>
      <c r="P18" s="33">
        <v>906</v>
      </c>
      <c r="Q18" s="34">
        <v>731474</v>
      </c>
      <c r="R18" s="33">
        <f t="shared" si="1"/>
        <v>754383</v>
      </c>
      <c r="S18" s="34">
        <v>28643</v>
      </c>
      <c r="T18" s="35">
        <f t="shared" si="2"/>
        <v>29549</v>
      </c>
      <c r="U18" s="17"/>
      <c r="V18" s="34"/>
      <c r="W18" s="36"/>
      <c r="X18" s="37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7" customFormat="1" ht="12.75">
      <c r="D19" s="28">
        <v>10</v>
      </c>
      <c r="E19" s="28">
        <v>10</v>
      </c>
      <c r="F19" s="26" t="s">
        <v>49</v>
      </c>
      <c r="G19" s="26" t="s">
        <v>46</v>
      </c>
      <c r="H19" s="26" t="s">
        <v>34</v>
      </c>
      <c r="I19" s="29">
        <v>6</v>
      </c>
      <c r="J19" s="29">
        <v>5</v>
      </c>
      <c r="K19" s="30">
        <v>15653</v>
      </c>
      <c r="L19" s="31">
        <v>575</v>
      </c>
      <c r="M19" s="32">
        <f t="shared" si="0"/>
        <v>-0.4918013276559732</v>
      </c>
      <c r="N19" s="33">
        <v>37811</v>
      </c>
      <c r="O19" s="33">
        <v>19215.5</v>
      </c>
      <c r="P19" s="33">
        <v>776</v>
      </c>
      <c r="Q19" s="34">
        <v>578815.06</v>
      </c>
      <c r="R19" s="33">
        <f t="shared" si="1"/>
        <v>598030.56</v>
      </c>
      <c r="S19" s="34">
        <v>23247</v>
      </c>
      <c r="T19" s="35">
        <f t="shared" si="2"/>
        <v>24023</v>
      </c>
      <c r="U19" s="17"/>
      <c r="V19" s="34"/>
      <c r="W19" s="36"/>
      <c r="X19" s="37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7" customFormat="1" ht="12.75">
      <c r="D20" s="28">
        <v>11</v>
      </c>
      <c r="E20" s="28">
        <v>11</v>
      </c>
      <c r="F20" s="26" t="s">
        <v>50</v>
      </c>
      <c r="G20" s="26" t="s">
        <v>33</v>
      </c>
      <c r="H20" s="26" t="s">
        <v>34</v>
      </c>
      <c r="I20" s="29">
        <v>4</v>
      </c>
      <c r="J20" s="29">
        <v>5</v>
      </c>
      <c r="K20" s="30">
        <v>15026</v>
      </c>
      <c r="L20" s="31">
        <v>505</v>
      </c>
      <c r="M20" s="32">
        <f t="shared" si="0"/>
        <v>-0.4741464621474517</v>
      </c>
      <c r="N20" s="33">
        <v>36378</v>
      </c>
      <c r="O20" s="33">
        <v>19129.5</v>
      </c>
      <c r="P20" s="33">
        <v>723</v>
      </c>
      <c r="Q20" s="34">
        <v>159929.94</v>
      </c>
      <c r="R20" s="33">
        <f t="shared" si="1"/>
        <v>179059.44</v>
      </c>
      <c r="S20" s="34">
        <v>6264</v>
      </c>
      <c r="T20" s="35">
        <f t="shared" si="2"/>
        <v>6987</v>
      </c>
      <c r="U20" s="17"/>
      <c r="V20" s="34"/>
      <c r="W20" s="36"/>
      <c r="X20" s="37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7" customFormat="1" ht="12.75">
      <c r="D21" s="28">
        <v>12</v>
      </c>
      <c r="E21" s="28">
        <v>13</v>
      </c>
      <c r="F21" s="26" t="s">
        <v>51</v>
      </c>
      <c r="G21" s="26" t="s">
        <v>39</v>
      </c>
      <c r="H21" s="26" t="s">
        <v>34</v>
      </c>
      <c r="I21" s="29">
        <v>6</v>
      </c>
      <c r="J21" s="29">
        <v>5</v>
      </c>
      <c r="K21" s="30">
        <v>10744</v>
      </c>
      <c r="L21" s="31">
        <v>379</v>
      </c>
      <c r="M21" s="32">
        <f t="shared" si="0"/>
        <v>-0.28102341251434293</v>
      </c>
      <c r="N21" s="33">
        <v>20480.5</v>
      </c>
      <c r="O21" s="33">
        <v>14725</v>
      </c>
      <c r="P21" s="33">
        <v>614</v>
      </c>
      <c r="Q21" s="34">
        <v>286632.5</v>
      </c>
      <c r="R21" s="33">
        <f t="shared" si="1"/>
        <v>301357.5</v>
      </c>
      <c r="S21" s="34">
        <v>11703</v>
      </c>
      <c r="T21" s="35">
        <f t="shared" si="2"/>
        <v>12317</v>
      </c>
      <c r="U21" s="17"/>
      <c r="V21" s="34"/>
      <c r="W21" s="36"/>
      <c r="X21" s="37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7" customFormat="1" ht="12.75">
      <c r="D22" s="28">
        <v>13</v>
      </c>
      <c r="E22" s="28">
        <v>6</v>
      </c>
      <c r="F22" s="26" t="s">
        <v>52</v>
      </c>
      <c r="G22" s="26" t="s">
        <v>46</v>
      </c>
      <c r="H22" s="26" t="s">
        <v>53</v>
      </c>
      <c r="I22" s="29">
        <v>3</v>
      </c>
      <c r="J22" s="29">
        <v>6</v>
      </c>
      <c r="K22" s="30">
        <v>12534</v>
      </c>
      <c r="L22" s="31">
        <v>558</v>
      </c>
      <c r="M22" s="32">
        <f t="shared" si="0"/>
        <v>-0.8249742876157058</v>
      </c>
      <c r="N22" s="33">
        <v>82645</v>
      </c>
      <c r="O22" s="33">
        <v>14465</v>
      </c>
      <c r="P22" s="33">
        <v>658</v>
      </c>
      <c r="Q22" s="34">
        <v>136694</v>
      </c>
      <c r="R22" s="33">
        <f t="shared" si="1"/>
        <v>151159</v>
      </c>
      <c r="S22" s="34">
        <v>5585</v>
      </c>
      <c r="T22" s="35">
        <f t="shared" si="2"/>
        <v>6243</v>
      </c>
      <c r="U22" s="17"/>
      <c r="V22" s="34"/>
      <c r="W22" s="36"/>
      <c r="X22" s="37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7" customFormat="1" ht="12.75">
      <c r="D23" s="28">
        <v>14</v>
      </c>
      <c r="E23" s="28">
        <v>14</v>
      </c>
      <c r="F23" s="26" t="s">
        <v>54</v>
      </c>
      <c r="G23" s="26" t="s">
        <v>46</v>
      </c>
      <c r="H23" s="26" t="s">
        <v>34</v>
      </c>
      <c r="I23" s="29">
        <v>7</v>
      </c>
      <c r="J23" s="29">
        <v>4</v>
      </c>
      <c r="K23" s="30">
        <v>8582</v>
      </c>
      <c r="L23" s="31">
        <v>299</v>
      </c>
      <c r="M23" s="32">
        <f t="shared" si="0"/>
        <v>-0.3683935871046299</v>
      </c>
      <c r="N23" s="33">
        <v>17246.5</v>
      </c>
      <c r="O23" s="33">
        <v>10893</v>
      </c>
      <c r="P23" s="33">
        <v>421</v>
      </c>
      <c r="Q23" s="34">
        <v>179416</v>
      </c>
      <c r="R23" s="33">
        <f t="shared" si="1"/>
        <v>190309</v>
      </c>
      <c r="S23" s="34">
        <v>6988</v>
      </c>
      <c r="T23" s="35">
        <f t="shared" si="2"/>
        <v>7409</v>
      </c>
      <c r="U23" s="17"/>
      <c r="V23" s="34"/>
      <c r="W23" s="36"/>
      <c r="X23" s="37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7" customFormat="1" ht="12.75">
      <c r="D24" s="28">
        <v>15</v>
      </c>
      <c r="E24" s="28">
        <v>12</v>
      </c>
      <c r="F24" s="26" t="s">
        <v>55</v>
      </c>
      <c r="G24" s="26" t="s">
        <v>56</v>
      </c>
      <c r="H24" s="26" t="s">
        <v>42</v>
      </c>
      <c r="I24" s="29">
        <v>12</v>
      </c>
      <c r="J24" s="29">
        <v>4</v>
      </c>
      <c r="K24" s="30">
        <v>7785</v>
      </c>
      <c r="L24" s="31">
        <v>278</v>
      </c>
      <c r="M24" s="32">
        <f t="shared" si="0"/>
        <v>-0.6932936739137101</v>
      </c>
      <c r="N24" s="33">
        <v>32611</v>
      </c>
      <c r="O24" s="33">
        <v>10002</v>
      </c>
      <c r="P24" s="33">
        <v>371</v>
      </c>
      <c r="Q24" s="34">
        <v>1822873</v>
      </c>
      <c r="R24" s="33">
        <f t="shared" si="1"/>
        <v>1832875</v>
      </c>
      <c r="S24" s="34">
        <v>63722</v>
      </c>
      <c r="T24" s="35">
        <f t="shared" si="2"/>
        <v>64093</v>
      </c>
      <c r="U24" s="17"/>
      <c r="V24" s="34"/>
      <c r="W24" s="36"/>
      <c r="X24" s="37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7" customFormat="1" ht="12.75">
      <c r="D25" s="28">
        <v>16</v>
      </c>
      <c r="E25" s="28">
        <v>16</v>
      </c>
      <c r="F25" s="26" t="s">
        <v>57</v>
      </c>
      <c r="G25" s="26" t="s">
        <v>46</v>
      </c>
      <c r="H25" s="26" t="s">
        <v>58</v>
      </c>
      <c r="I25" s="29">
        <v>3</v>
      </c>
      <c r="J25" s="29">
        <v>1</v>
      </c>
      <c r="K25" s="30">
        <v>5767</v>
      </c>
      <c r="L25" s="31">
        <v>186</v>
      </c>
      <c r="M25" s="32">
        <f t="shared" si="0"/>
        <v>-0.2001326008713772</v>
      </c>
      <c r="N25" s="33">
        <v>10558</v>
      </c>
      <c r="O25" s="33">
        <v>8445</v>
      </c>
      <c r="P25" s="33">
        <v>315</v>
      </c>
      <c r="Q25" s="34">
        <v>19660</v>
      </c>
      <c r="R25" s="33">
        <f t="shared" si="1"/>
        <v>28105</v>
      </c>
      <c r="S25" s="34">
        <v>900</v>
      </c>
      <c r="T25" s="35">
        <f t="shared" si="2"/>
        <v>1215</v>
      </c>
      <c r="U25" s="17"/>
      <c r="V25" s="34"/>
      <c r="W25" s="36"/>
      <c r="X25" s="37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7" customFormat="1" ht="12.75">
      <c r="D26" s="28">
        <v>17</v>
      </c>
      <c r="E26" s="28">
        <v>17</v>
      </c>
      <c r="F26" s="26" t="s">
        <v>59</v>
      </c>
      <c r="G26" s="26" t="s">
        <v>46</v>
      </c>
      <c r="H26" s="26" t="s">
        <v>34</v>
      </c>
      <c r="I26" s="29">
        <v>9</v>
      </c>
      <c r="J26" s="29">
        <v>3</v>
      </c>
      <c r="K26" s="30">
        <v>4524</v>
      </c>
      <c r="L26" s="31">
        <v>252</v>
      </c>
      <c r="M26" s="32">
        <f t="shared" si="0"/>
        <v>-0.20748600058944888</v>
      </c>
      <c r="N26" s="33">
        <v>6786</v>
      </c>
      <c r="O26" s="33">
        <v>5378</v>
      </c>
      <c r="P26" s="33">
        <v>298</v>
      </c>
      <c r="Q26" s="34">
        <v>603273.8</v>
      </c>
      <c r="R26" s="33">
        <f t="shared" si="1"/>
        <v>608651.8</v>
      </c>
      <c r="S26" s="34">
        <v>25321</v>
      </c>
      <c r="T26" s="35">
        <f t="shared" si="2"/>
        <v>25619</v>
      </c>
      <c r="U26" s="17"/>
      <c r="V26" s="34"/>
      <c r="W26" s="36"/>
      <c r="X26" s="37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7" customFormat="1" ht="12.75">
      <c r="D27" s="28">
        <v>18</v>
      </c>
      <c r="E27" s="28">
        <v>15</v>
      </c>
      <c r="F27" s="26" t="s">
        <v>60</v>
      </c>
      <c r="G27" s="26" t="s">
        <v>56</v>
      </c>
      <c r="H27" s="26" t="s">
        <v>42</v>
      </c>
      <c r="I27" s="29">
        <v>4</v>
      </c>
      <c r="J27" s="29">
        <v>2</v>
      </c>
      <c r="K27" s="30">
        <v>3771</v>
      </c>
      <c r="L27" s="31">
        <v>109</v>
      </c>
      <c r="M27" s="32">
        <f t="shared" si="0"/>
        <v>-0.6083506177292812</v>
      </c>
      <c r="N27" s="33">
        <v>11089</v>
      </c>
      <c r="O27" s="33">
        <v>4343</v>
      </c>
      <c r="P27" s="33">
        <v>132</v>
      </c>
      <c r="Q27" s="34">
        <v>37418</v>
      </c>
      <c r="R27" s="33">
        <f t="shared" si="1"/>
        <v>41761</v>
      </c>
      <c r="S27" s="34">
        <v>1139</v>
      </c>
      <c r="T27" s="35">
        <f t="shared" si="2"/>
        <v>1271</v>
      </c>
      <c r="U27" s="17"/>
      <c r="V27" s="34"/>
      <c r="W27" s="36"/>
      <c r="X27" s="37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38"/>
      <c r="E28" s="39"/>
      <c r="F28" s="39"/>
      <c r="G28" s="39"/>
      <c r="H28" s="39"/>
      <c r="I28" s="39"/>
      <c r="J28" s="39"/>
      <c r="K28" s="40">
        <f>SUM(K10:K27)</f>
        <v>732466</v>
      </c>
      <c r="L28" s="40">
        <f>SUM(L10:L27)</f>
        <v>27907</v>
      </c>
      <c r="M28" s="41">
        <f t="shared" si="0"/>
        <v>-0.40698493433231264</v>
      </c>
      <c r="N28" s="40">
        <f aca="true" t="shared" si="3" ref="N28:T28">SUM(N10:N27)</f>
        <v>1657238.2</v>
      </c>
      <c r="O28" s="40">
        <f t="shared" si="3"/>
        <v>982767.22</v>
      </c>
      <c r="P28" s="40">
        <f t="shared" si="3"/>
        <v>37908</v>
      </c>
      <c r="Q28" s="40">
        <f t="shared" si="3"/>
        <v>9531318.48</v>
      </c>
      <c r="R28" s="40">
        <f t="shared" si="3"/>
        <v>10514085.7</v>
      </c>
      <c r="S28" s="40">
        <f t="shared" si="3"/>
        <v>347317</v>
      </c>
      <c r="T28" s="40">
        <f t="shared" si="3"/>
        <v>385225</v>
      </c>
      <c r="U28" s="42"/>
      <c r="V28" s="43">
        <f>SUM(V10:V27)</f>
        <v>0</v>
      </c>
    </row>
    <row r="34" spans="16:256" s="1" customFormat="1" ht="12.75">
      <c r="P34" s="43"/>
      <c r="Q34" s="43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2010-06-18T11:10:47Z</dcterms:modified>
  <cp:category/>
  <cp:version/>
  <cp:contentType/>
  <cp:contentStatus/>
</cp:coreProperties>
</file>