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85" windowWidth="17340" windowHeight="4830" tabRatio="1000" activeTab="0"/>
  </bookViews>
  <sheets>
    <sheet name="Weekend 23" sheetId="1" r:id="rId1"/>
  </sheets>
  <definedNames/>
  <calcPr fullCalcOnLoad="1"/>
</workbook>
</file>

<file path=xl/sharedStrings.xml><?xml version="1.0" encoding="utf-8"?>
<sst xmlns="http://schemas.openxmlformats.org/spreadsheetml/2006/main" count="101" uniqueCount="64">
  <si>
    <r>
      <t xml:space="preserve">TERRITORY : </t>
    </r>
    <r>
      <rPr>
        <b/>
        <sz val="10"/>
        <rFont val="Arial"/>
        <family val="2"/>
      </rPr>
      <t>CROATIA</t>
    </r>
  </si>
  <si>
    <t>Competitive</t>
  </si>
  <si>
    <t>WEEKEND OF</t>
  </si>
  <si>
    <t xml:space="preserve">               US  $  =</t>
  </si>
  <si>
    <t>Date prepared</t>
  </si>
  <si>
    <t>Admission</t>
  </si>
  <si>
    <t>WEEK  OF</t>
  </si>
  <si>
    <t xml:space="preserve">  </t>
  </si>
  <si>
    <t>DATE PREPARED</t>
  </si>
  <si>
    <t>&amp;</t>
  </si>
  <si>
    <t xml:space="preserve">WEEKEND </t>
  </si>
  <si>
    <t>TO:</t>
  </si>
  <si>
    <t>UIP, WDI, WB, FOX, SONY</t>
  </si>
  <si>
    <t>Box Office</t>
  </si>
  <si>
    <t>CUM</t>
  </si>
  <si>
    <t>FROM:   KINEMATOGRAFI   d.d.  Zagreb</t>
  </si>
  <si>
    <t>CONTINENTAL FILM - ZAGREB</t>
  </si>
  <si>
    <t>Top 20</t>
  </si>
  <si>
    <t>WEEK</t>
  </si>
  <si>
    <t>RUČNO</t>
  </si>
  <si>
    <t>THIS</t>
  </si>
  <si>
    <t>LAST</t>
  </si>
  <si>
    <t>LOCAL</t>
  </si>
  <si>
    <t>We</t>
  </si>
  <si>
    <t>NO.</t>
  </si>
  <si>
    <t>WE</t>
  </si>
  <si>
    <t>%</t>
  </si>
  <si>
    <t>LAST WE</t>
  </si>
  <si>
    <t>LAST  WE</t>
  </si>
  <si>
    <t>CUM.</t>
  </si>
  <si>
    <t>FILM</t>
  </si>
  <si>
    <t>DISTR.</t>
  </si>
  <si>
    <t>B.O.</t>
  </si>
  <si>
    <t>ADMISS.</t>
  </si>
  <si>
    <t xml:space="preserve"> DEC/INC</t>
  </si>
  <si>
    <t>FOX</t>
  </si>
  <si>
    <t>CF</t>
  </si>
  <si>
    <t>WB</t>
  </si>
  <si>
    <t>Blitz</t>
  </si>
  <si>
    <t>IND</t>
  </si>
  <si>
    <t>Duplicato</t>
  </si>
  <si>
    <t>SONY</t>
  </si>
  <si>
    <t>Discovery</t>
  </si>
  <si>
    <t>PAR</t>
  </si>
  <si>
    <t>new</t>
  </si>
  <si>
    <t>WDI</t>
  </si>
  <si>
    <t>UNI</t>
  </si>
  <si>
    <t>RANGO</t>
  </si>
  <si>
    <t>HOP</t>
  </si>
  <si>
    <t>RIO 3D</t>
  </si>
  <si>
    <t>IN A BETTER WORLD</t>
  </si>
  <si>
    <t xml:space="preserve">THOR </t>
  </si>
  <si>
    <t>FAST FIVE</t>
  </si>
  <si>
    <t>PRIEST (3D)</t>
  </si>
  <si>
    <t>LINCOLN LAWYER</t>
  </si>
  <si>
    <t>BEASTLY</t>
  </si>
  <si>
    <t>PIRATES OF CARIBBEAN 4 (3D)</t>
  </si>
  <si>
    <t>RESIDENT</t>
  </si>
  <si>
    <t>HANGOVER 2</t>
  </si>
  <si>
    <t>PARIS EXPRESS</t>
  </si>
  <si>
    <t>Jun,02-Jun,05</t>
  </si>
  <si>
    <t>X-MEN:FIRST CLASS</t>
  </si>
  <si>
    <t>TROLL HUNTER</t>
  </si>
  <si>
    <t>KUNG FU PANDA 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</si>
</sst>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mmm/dd"/>
    <numFmt numFmtId="173" formatCode="d&quot;, &quot;mmm\ yy"/>
  </numFmts>
  <fonts count="2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53" applyFont="1">
      <alignment/>
      <protection/>
    </xf>
    <xf numFmtId="0" fontId="1" fillId="0" borderId="10" xfId="53" applyFont="1" applyBorder="1">
      <alignment/>
      <protection/>
    </xf>
    <xf numFmtId="0" fontId="1" fillId="0" borderId="11" xfId="53" applyFont="1" applyBorder="1">
      <alignment/>
      <protection/>
    </xf>
    <xf numFmtId="0" fontId="3" fillId="0" borderId="0" xfId="53" applyFont="1" applyBorder="1">
      <alignment/>
      <protection/>
    </xf>
    <xf numFmtId="0" fontId="5" fillId="0" borderId="12" xfId="53" applyFont="1" applyBorder="1">
      <alignment/>
      <protection/>
    </xf>
    <xf numFmtId="172" fontId="5" fillId="0" borderId="13" xfId="53" applyNumberFormat="1" applyFont="1" applyBorder="1">
      <alignment/>
      <protection/>
    </xf>
    <xf numFmtId="0" fontId="5" fillId="0" borderId="14" xfId="53" applyFont="1" applyBorder="1">
      <alignment/>
      <protection/>
    </xf>
    <xf numFmtId="0" fontId="1" fillId="0" borderId="15" xfId="53" applyFont="1" applyBorder="1">
      <alignment/>
      <protection/>
    </xf>
    <xf numFmtId="0" fontId="1" fillId="0" borderId="16" xfId="53" applyFont="1" applyBorder="1">
      <alignment/>
      <protection/>
    </xf>
    <xf numFmtId="0" fontId="1" fillId="0" borderId="17" xfId="53" applyFont="1" applyBorder="1">
      <alignment/>
      <protection/>
    </xf>
    <xf numFmtId="2" fontId="1" fillId="0" borderId="18" xfId="53" applyNumberFormat="1" applyFont="1" applyBorder="1" applyAlignment="1">
      <alignment horizontal="center"/>
      <protection/>
    </xf>
    <xf numFmtId="0" fontId="3" fillId="0" borderId="0" xfId="53" applyFont="1">
      <alignment/>
      <protection/>
    </xf>
    <xf numFmtId="0" fontId="5" fillId="0" borderId="15" xfId="53" applyFont="1" applyBorder="1">
      <alignment/>
      <protection/>
    </xf>
    <xf numFmtId="0" fontId="5" fillId="0" borderId="19" xfId="53" applyFont="1" applyBorder="1">
      <alignment/>
      <protection/>
    </xf>
    <xf numFmtId="0" fontId="5" fillId="0" borderId="18" xfId="53" applyFont="1" applyBorder="1">
      <alignment/>
      <protection/>
    </xf>
    <xf numFmtId="0" fontId="1" fillId="0" borderId="0" xfId="53" applyFont="1" applyBorder="1">
      <alignment/>
      <protection/>
    </xf>
    <xf numFmtId="172" fontId="1" fillId="0" borderId="0" xfId="53" applyNumberFormat="1" applyFont="1">
      <alignment/>
      <protection/>
    </xf>
    <xf numFmtId="173" fontId="2" fillId="0" borderId="0" xfId="53" applyNumberFormat="1" applyFont="1" applyAlignment="1">
      <alignment horizontal="center"/>
      <protection/>
    </xf>
    <xf numFmtId="0" fontId="1" fillId="0" borderId="0" xfId="53" applyFont="1" applyFill="1" applyBorder="1">
      <alignment/>
      <protection/>
    </xf>
    <xf numFmtId="0" fontId="2" fillId="0" borderId="0" xfId="53" applyFont="1">
      <alignment/>
      <protection/>
    </xf>
    <xf numFmtId="0" fontId="6" fillId="0" borderId="0" xfId="53" applyFont="1">
      <alignment/>
      <protection/>
    </xf>
    <xf numFmtId="0" fontId="1" fillId="0" borderId="0" xfId="53" applyFont="1" applyAlignment="1">
      <alignment horizontal="left"/>
      <protection/>
    </xf>
    <xf numFmtId="0" fontId="2" fillId="24" borderId="20" xfId="53" applyFont="1" applyFill="1" applyBorder="1" applyAlignment="1">
      <alignment horizontal="center"/>
      <protection/>
    </xf>
    <xf numFmtId="0" fontId="1" fillId="0" borderId="0" xfId="53" applyFont="1" applyFill="1">
      <alignment/>
      <protection/>
    </xf>
    <xf numFmtId="0" fontId="2" fillId="25" borderId="20" xfId="53" applyFont="1" applyFill="1" applyBorder="1" applyAlignment="1">
      <alignment horizontal="center"/>
      <protection/>
    </xf>
    <xf numFmtId="0" fontId="2" fillId="0" borderId="20" xfId="53" applyFont="1" applyFill="1" applyBorder="1" applyAlignment="1">
      <alignment horizontal="center"/>
      <protection/>
    </xf>
    <xf numFmtId="0" fontId="2" fillId="0" borderId="20" xfId="53" applyFont="1" applyBorder="1" applyAlignment="1">
      <alignment horizontal="center"/>
      <protection/>
    </xf>
    <xf numFmtId="3" fontId="2" fillId="0" borderId="20" xfId="53" applyNumberFormat="1" applyFont="1" applyBorder="1" applyAlignment="1">
      <alignment horizontal="right"/>
      <protection/>
    </xf>
    <xf numFmtId="10" fontId="2" fillId="24" borderId="20" xfId="53" applyNumberFormat="1" applyFont="1" applyFill="1" applyBorder="1" applyAlignment="1">
      <alignment horizontal="center"/>
      <protection/>
    </xf>
    <xf numFmtId="3" fontId="7" fillId="0" borderId="20" xfId="53" applyNumberFormat="1" applyFont="1" applyFill="1" applyBorder="1" applyAlignment="1">
      <alignment horizontal="right"/>
      <protection/>
    </xf>
    <xf numFmtId="3" fontId="2" fillId="25" borderId="20" xfId="53" applyNumberFormat="1" applyFont="1" applyFill="1" applyBorder="1" applyAlignment="1">
      <alignment horizontal="right"/>
      <protection/>
    </xf>
    <xf numFmtId="3" fontId="7" fillId="0" borderId="17" xfId="53" applyNumberFormat="1" applyFont="1" applyFill="1" applyBorder="1">
      <alignment/>
      <protection/>
    </xf>
    <xf numFmtId="3" fontId="7" fillId="0" borderId="0" xfId="53" applyNumberFormat="1" applyFont="1" applyFill="1" applyBorder="1">
      <alignment/>
      <protection/>
    </xf>
    <xf numFmtId="3" fontId="7" fillId="0" borderId="20" xfId="53" applyNumberFormat="1" applyFont="1" applyFill="1" applyBorder="1">
      <alignment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Alignment="1">
      <alignment horizontal="center"/>
      <protection/>
    </xf>
    <xf numFmtId="3" fontId="2" fillId="24" borderId="21" xfId="53" applyNumberFormat="1" applyFont="1" applyFill="1" applyBorder="1" applyAlignment="1">
      <alignment horizontal="right"/>
      <protection/>
    </xf>
    <xf numFmtId="10" fontId="2" fillId="24" borderId="15" xfId="53" applyNumberFormat="1" applyFont="1" applyFill="1" applyBorder="1" applyAlignment="1">
      <alignment horizontal="center"/>
      <protection/>
    </xf>
    <xf numFmtId="3" fontId="2" fillId="0" borderId="0" xfId="53" applyNumberFormat="1" applyFont="1" applyFill="1">
      <alignment/>
      <protection/>
    </xf>
    <xf numFmtId="3" fontId="1" fillId="0" borderId="0" xfId="53" applyNumberFormat="1" applyFont="1">
      <alignment/>
      <protection/>
    </xf>
    <xf numFmtId="3" fontId="7" fillId="0" borderId="17" xfId="53" applyNumberFormat="1" applyFont="1" applyFill="1" applyBorder="1" applyAlignment="1">
      <alignment horizontal="right"/>
      <protection/>
    </xf>
    <xf numFmtId="0" fontId="2" fillId="25" borderId="22" xfId="53" applyFont="1" applyFill="1" applyBorder="1" applyAlignment="1">
      <alignment horizontal="center"/>
      <protection/>
    </xf>
    <xf numFmtId="0" fontId="2" fillId="0" borderId="23" xfId="53" applyFont="1" applyFill="1" applyBorder="1" applyAlignment="1">
      <alignment horizontal="center"/>
      <protection/>
    </xf>
    <xf numFmtId="0" fontId="4" fillId="0" borderId="0" xfId="53" applyNumberFormat="1" applyFont="1">
      <alignment/>
      <protection/>
    </xf>
    <xf numFmtId="0" fontId="8" fillId="0" borderId="20" xfId="53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_WEEK 1-18.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="90" zoomScaleNormal="90" zoomScalePageLayoutView="0" workbookViewId="0" topLeftCell="A1">
      <selection activeCell="A27" sqref="A27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10.00390625" style="1" customWidth="1"/>
    <col min="6" max="6" width="6.00390625" style="1" customWidth="1"/>
    <col min="7" max="7" width="5.00390625" style="1" customWidth="1"/>
    <col min="8" max="8" width="10.7109375" style="1" customWidth="1"/>
    <col min="9" max="9" width="9.140625" style="1" customWidth="1"/>
    <col min="10" max="10" width="11.140625" style="1" customWidth="1"/>
    <col min="11" max="11" width="9.57421875" style="1" customWidth="1"/>
    <col min="12" max="12" width="9.4218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4">
        <v>2011</v>
      </c>
      <c r="I1" s="5" t="s">
        <v>2</v>
      </c>
      <c r="J1" s="6" t="s">
        <v>60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40700</v>
      </c>
      <c r="P2" s="18"/>
    </row>
    <row r="3" spans="5:10" ht="12.75">
      <c r="E3" s="12" t="s">
        <v>9</v>
      </c>
      <c r="I3" s="19" t="s">
        <v>10</v>
      </c>
      <c r="J3" s="20">
        <v>23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M5" s="21" t="s">
        <v>18</v>
      </c>
      <c r="P5" s="21" t="s">
        <v>18</v>
      </c>
    </row>
    <row r="6" spans="2:16" ht="13.5" customHeight="1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/>
    </row>
    <row r="9" spans="1:17" s="24" customFormat="1" ht="12.75">
      <c r="A9" s="25">
        <v>1</v>
      </c>
      <c r="B9" s="42" t="s">
        <v>44</v>
      </c>
      <c r="C9" s="26" t="s">
        <v>63</v>
      </c>
      <c r="D9" s="43" t="s">
        <v>43</v>
      </c>
      <c r="E9" s="26" t="s">
        <v>38</v>
      </c>
      <c r="F9" s="26">
        <v>1</v>
      </c>
      <c r="G9" s="27">
        <v>21</v>
      </c>
      <c r="H9" s="28">
        <v>517143</v>
      </c>
      <c r="I9" s="28">
        <v>13984</v>
      </c>
      <c r="J9" s="29" t="e">
        <f aca="true" t="shared" si="0" ref="J9:J25">H9/K9-100%</f>
        <v>#DIV/0!</v>
      </c>
      <c r="K9" s="28"/>
      <c r="L9" s="28"/>
      <c r="M9" s="30"/>
      <c r="N9" s="31">
        <f aca="true" t="shared" si="1" ref="N9:N24">H9+M9</f>
        <v>517143</v>
      </c>
      <c r="O9" s="31">
        <f aca="true" t="shared" si="2" ref="O9:O24">I9+P9</f>
        <v>13984</v>
      </c>
      <c r="P9" s="32"/>
      <c r="Q9" s="33"/>
    </row>
    <row r="10" spans="1:17" s="24" customFormat="1" ht="12.75">
      <c r="A10" s="25">
        <v>2</v>
      </c>
      <c r="B10" s="42">
        <v>1</v>
      </c>
      <c r="C10" s="26" t="s">
        <v>58</v>
      </c>
      <c r="D10" s="43" t="s">
        <v>37</v>
      </c>
      <c r="E10" s="26" t="s">
        <v>38</v>
      </c>
      <c r="F10" s="26">
        <v>2</v>
      </c>
      <c r="G10" s="27">
        <v>18</v>
      </c>
      <c r="H10" s="28">
        <v>492683</v>
      </c>
      <c r="I10" s="28">
        <v>16437</v>
      </c>
      <c r="J10" s="29">
        <f t="shared" si="0"/>
        <v>-0.24246109772050872</v>
      </c>
      <c r="K10" s="28">
        <v>650373.2</v>
      </c>
      <c r="L10" s="28">
        <v>22121</v>
      </c>
      <c r="M10" s="30">
        <v>965870</v>
      </c>
      <c r="N10" s="31">
        <f t="shared" si="1"/>
        <v>1458553</v>
      </c>
      <c r="O10" s="31">
        <f t="shared" si="2"/>
        <v>52137</v>
      </c>
      <c r="P10" s="32">
        <v>35700</v>
      </c>
      <c r="Q10" s="33"/>
    </row>
    <row r="11" spans="1:17" s="24" customFormat="1" ht="12.75">
      <c r="A11" s="25">
        <v>3</v>
      </c>
      <c r="B11" s="42">
        <v>2</v>
      </c>
      <c r="C11" s="26" t="s">
        <v>56</v>
      </c>
      <c r="D11" s="43" t="s">
        <v>45</v>
      </c>
      <c r="E11" s="26" t="s">
        <v>36</v>
      </c>
      <c r="F11" s="26">
        <v>3</v>
      </c>
      <c r="G11" s="27">
        <v>30</v>
      </c>
      <c r="H11" s="28">
        <v>283803</v>
      </c>
      <c r="I11" s="28">
        <v>7641</v>
      </c>
      <c r="J11" s="29">
        <f t="shared" si="0"/>
        <v>-0.46155714207114273</v>
      </c>
      <c r="K11" s="28">
        <v>527081</v>
      </c>
      <c r="L11" s="28">
        <v>13941</v>
      </c>
      <c r="M11" s="30">
        <v>2092919</v>
      </c>
      <c r="N11" s="31">
        <f t="shared" si="1"/>
        <v>2376722</v>
      </c>
      <c r="O11" s="31">
        <f t="shared" si="2"/>
        <v>63594</v>
      </c>
      <c r="P11" s="32">
        <v>55953</v>
      </c>
      <c r="Q11" s="33"/>
    </row>
    <row r="12" spans="1:17" s="24" customFormat="1" ht="12.75">
      <c r="A12" s="25">
        <v>4</v>
      </c>
      <c r="B12" s="42" t="s">
        <v>44</v>
      </c>
      <c r="C12" s="26" t="s">
        <v>61</v>
      </c>
      <c r="D12" s="43" t="s">
        <v>35</v>
      </c>
      <c r="E12" s="26" t="s">
        <v>38</v>
      </c>
      <c r="F12" s="26">
        <v>1</v>
      </c>
      <c r="G12" s="27">
        <v>14</v>
      </c>
      <c r="H12" s="28">
        <v>137784</v>
      </c>
      <c r="I12" s="28">
        <v>4633</v>
      </c>
      <c r="J12" s="29" t="e">
        <f t="shared" si="0"/>
        <v>#DIV/0!</v>
      </c>
      <c r="K12" s="28"/>
      <c r="L12" s="28"/>
      <c r="M12" s="30"/>
      <c r="N12" s="31">
        <f t="shared" si="1"/>
        <v>137784</v>
      </c>
      <c r="O12" s="31">
        <f t="shared" si="2"/>
        <v>4633</v>
      </c>
      <c r="P12" s="32"/>
      <c r="Q12" s="33"/>
    </row>
    <row r="13" spans="1:17" s="24" customFormat="1" ht="12.75">
      <c r="A13" s="25">
        <v>5</v>
      </c>
      <c r="B13" s="42">
        <v>4</v>
      </c>
      <c r="C13" s="26" t="s">
        <v>52</v>
      </c>
      <c r="D13" s="43" t="s">
        <v>46</v>
      </c>
      <c r="E13" s="26" t="s">
        <v>38</v>
      </c>
      <c r="F13" s="26">
        <v>5</v>
      </c>
      <c r="G13" s="27">
        <v>13</v>
      </c>
      <c r="H13" s="28">
        <v>62956</v>
      </c>
      <c r="I13" s="28">
        <v>2120</v>
      </c>
      <c r="J13" s="29">
        <f t="shared" si="0"/>
        <v>-0.14256918718675093</v>
      </c>
      <c r="K13" s="28">
        <v>73424</v>
      </c>
      <c r="L13" s="28">
        <v>2358</v>
      </c>
      <c r="M13" s="30">
        <v>1330539</v>
      </c>
      <c r="N13" s="31">
        <f t="shared" si="1"/>
        <v>1393495</v>
      </c>
      <c r="O13" s="31">
        <f t="shared" si="2"/>
        <v>46113</v>
      </c>
      <c r="P13" s="32">
        <v>43993</v>
      </c>
      <c r="Q13" s="33"/>
    </row>
    <row r="14" spans="1:17" s="24" customFormat="1" ht="12.75">
      <c r="A14" s="25">
        <v>6</v>
      </c>
      <c r="B14" s="42">
        <v>3</v>
      </c>
      <c r="C14" s="26" t="s">
        <v>49</v>
      </c>
      <c r="D14" s="43" t="s">
        <v>35</v>
      </c>
      <c r="E14" s="26" t="s">
        <v>38</v>
      </c>
      <c r="F14" s="26">
        <v>8</v>
      </c>
      <c r="G14" s="27">
        <v>15</v>
      </c>
      <c r="H14" s="28">
        <v>49582</v>
      </c>
      <c r="I14" s="28">
        <v>1750</v>
      </c>
      <c r="J14" s="29">
        <f t="shared" si="0"/>
        <v>-0.5194238746946847</v>
      </c>
      <c r="K14" s="28">
        <v>103172</v>
      </c>
      <c r="L14" s="28">
        <v>3386</v>
      </c>
      <c r="M14" s="30">
        <v>1974071</v>
      </c>
      <c r="N14" s="31">
        <f t="shared" si="1"/>
        <v>2023653</v>
      </c>
      <c r="O14" s="31">
        <f t="shared" si="2"/>
        <v>62291</v>
      </c>
      <c r="P14" s="32">
        <v>60541</v>
      </c>
      <c r="Q14" s="33"/>
    </row>
    <row r="15" spans="1:17" s="24" customFormat="1" ht="12.75">
      <c r="A15" s="25">
        <v>7</v>
      </c>
      <c r="B15" s="42">
        <v>6</v>
      </c>
      <c r="C15" s="45" t="s">
        <v>54</v>
      </c>
      <c r="D15" s="43" t="s">
        <v>39</v>
      </c>
      <c r="E15" s="26" t="s">
        <v>40</v>
      </c>
      <c r="F15" s="26">
        <v>4</v>
      </c>
      <c r="G15" s="27">
        <v>12</v>
      </c>
      <c r="H15" s="28">
        <v>33480</v>
      </c>
      <c r="I15" s="28">
        <v>1153</v>
      </c>
      <c r="J15" s="29">
        <f t="shared" si="0"/>
        <v>0.1547216665517004</v>
      </c>
      <c r="K15" s="28">
        <v>28994</v>
      </c>
      <c r="L15" s="28">
        <v>975</v>
      </c>
      <c r="M15" s="41">
        <v>284142</v>
      </c>
      <c r="N15" s="31">
        <f t="shared" si="1"/>
        <v>317622</v>
      </c>
      <c r="O15" s="31">
        <f t="shared" si="2"/>
        <v>11415</v>
      </c>
      <c r="P15" s="32">
        <v>10262</v>
      </c>
      <c r="Q15" s="33"/>
    </row>
    <row r="16" spans="1:17" s="24" customFormat="1" ht="12.75">
      <c r="A16" s="25">
        <v>8</v>
      </c>
      <c r="B16" s="42">
        <v>7</v>
      </c>
      <c r="C16" s="26" t="s">
        <v>57</v>
      </c>
      <c r="D16" s="43" t="s">
        <v>39</v>
      </c>
      <c r="E16" s="26" t="s">
        <v>40</v>
      </c>
      <c r="F16" s="26">
        <v>3</v>
      </c>
      <c r="G16" s="27">
        <v>9</v>
      </c>
      <c r="H16" s="28">
        <v>22752</v>
      </c>
      <c r="I16" s="28">
        <v>745</v>
      </c>
      <c r="J16" s="29">
        <f t="shared" si="0"/>
        <v>-0.07654842113807936</v>
      </c>
      <c r="K16" s="28">
        <v>24638</v>
      </c>
      <c r="L16" s="28">
        <v>809</v>
      </c>
      <c r="M16" s="41">
        <v>106092</v>
      </c>
      <c r="N16" s="31">
        <f t="shared" si="1"/>
        <v>128844</v>
      </c>
      <c r="O16" s="31">
        <f t="shared" si="2"/>
        <v>4546</v>
      </c>
      <c r="P16" s="32">
        <v>3801</v>
      </c>
      <c r="Q16" s="33"/>
    </row>
    <row r="17" spans="1:17" s="24" customFormat="1" ht="12.75">
      <c r="A17" s="25">
        <v>9</v>
      </c>
      <c r="B17" s="42">
        <v>5</v>
      </c>
      <c r="C17" s="26" t="s">
        <v>51</v>
      </c>
      <c r="D17" s="43" t="s">
        <v>43</v>
      </c>
      <c r="E17" s="26" t="s">
        <v>38</v>
      </c>
      <c r="F17" s="26">
        <v>6</v>
      </c>
      <c r="G17" s="27">
        <v>13</v>
      </c>
      <c r="H17" s="28">
        <v>14167</v>
      </c>
      <c r="I17" s="28">
        <v>434</v>
      </c>
      <c r="J17" s="29">
        <f t="shared" si="0"/>
        <v>-0.6377096972176759</v>
      </c>
      <c r="K17" s="28">
        <v>39104</v>
      </c>
      <c r="L17" s="28">
        <v>979</v>
      </c>
      <c r="M17" s="30">
        <v>1876425</v>
      </c>
      <c r="N17" s="31">
        <f t="shared" si="1"/>
        <v>1890592</v>
      </c>
      <c r="O17" s="31">
        <f t="shared" si="2"/>
        <v>45483</v>
      </c>
      <c r="P17" s="34">
        <v>45049</v>
      </c>
      <c r="Q17" s="33"/>
    </row>
    <row r="18" spans="1:17" s="24" customFormat="1" ht="12.75">
      <c r="A18" s="25">
        <v>10</v>
      </c>
      <c r="B18" s="42">
        <v>8</v>
      </c>
      <c r="C18" s="45" t="s">
        <v>53</v>
      </c>
      <c r="D18" s="43" t="s">
        <v>41</v>
      </c>
      <c r="E18" s="26" t="s">
        <v>36</v>
      </c>
      <c r="F18" s="26">
        <v>4</v>
      </c>
      <c r="G18" s="27">
        <v>10</v>
      </c>
      <c r="H18" s="28">
        <v>11591</v>
      </c>
      <c r="I18" s="28">
        <v>298</v>
      </c>
      <c r="J18" s="29">
        <f t="shared" si="0"/>
        <v>-0.5141875183368959</v>
      </c>
      <c r="K18" s="28">
        <v>23859</v>
      </c>
      <c r="L18" s="28">
        <v>636</v>
      </c>
      <c r="M18" s="30">
        <v>287807</v>
      </c>
      <c r="N18" s="31">
        <f t="shared" si="1"/>
        <v>299398</v>
      </c>
      <c r="O18" s="31">
        <f t="shared" si="2"/>
        <v>8582</v>
      </c>
      <c r="P18" s="34">
        <v>8284</v>
      </c>
      <c r="Q18" s="33"/>
    </row>
    <row r="19" spans="1:17" s="24" customFormat="1" ht="12.75">
      <c r="A19" s="25">
        <v>11</v>
      </c>
      <c r="B19" s="42">
        <v>10</v>
      </c>
      <c r="C19" s="45" t="s">
        <v>55</v>
      </c>
      <c r="D19" s="43" t="s">
        <v>39</v>
      </c>
      <c r="E19" s="26" t="s">
        <v>40</v>
      </c>
      <c r="F19" s="26">
        <v>4</v>
      </c>
      <c r="G19" s="27">
        <v>4</v>
      </c>
      <c r="H19" s="28">
        <v>10394</v>
      </c>
      <c r="I19" s="28">
        <v>339</v>
      </c>
      <c r="J19" s="29">
        <f t="shared" si="0"/>
        <v>0.05834436411770705</v>
      </c>
      <c r="K19" s="28">
        <v>9821</v>
      </c>
      <c r="L19" s="28">
        <v>373</v>
      </c>
      <c r="M19" s="30">
        <v>78089</v>
      </c>
      <c r="N19" s="31">
        <f t="shared" si="1"/>
        <v>88483</v>
      </c>
      <c r="O19" s="31">
        <f t="shared" si="2"/>
        <v>3207</v>
      </c>
      <c r="P19" s="34">
        <v>2868</v>
      </c>
      <c r="Q19" s="33"/>
    </row>
    <row r="20" spans="1:17" s="24" customFormat="1" ht="12.75">
      <c r="A20" s="25">
        <v>12</v>
      </c>
      <c r="B20" s="42" t="s">
        <v>44</v>
      </c>
      <c r="C20" s="26" t="s">
        <v>62</v>
      </c>
      <c r="D20" s="43" t="s">
        <v>39</v>
      </c>
      <c r="E20" s="26" t="s">
        <v>38</v>
      </c>
      <c r="F20" s="26">
        <v>1</v>
      </c>
      <c r="G20" s="27">
        <v>5</v>
      </c>
      <c r="H20" s="28">
        <v>7428</v>
      </c>
      <c r="I20" s="28">
        <v>247</v>
      </c>
      <c r="J20" s="29" t="e">
        <f t="shared" si="0"/>
        <v>#DIV/0!</v>
      </c>
      <c r="K20" s="28"/>
      <c r="L20" s="28"/>
      <c r="M20" s="30"/>
      <c r="N20" s="31">
        <f t="shared" si="1"/>
        <v>7428</v>
      </c>
      <c r="O20" s="31">
        <f t="shared" si="2"/>
        <v>247</v>
      </c>
      <c r="P20" s="34"/>
      <c r="Q20" s="33"/>
    </row>
    <row r="21" spans="1:17" s="24" customFormat="1" ht="12.75">
      <c r="A21" s="25">
        <v>13</v>
      </c>
      <c r="B21" s="42">
        <v>12</v>
      </c>
      <c r="C21" s="26" t="s">
        <v>59</v>
      </c>
      <c r="D21" s="43" t="s">
        <v>39</v>
      </c>
      <c r="E21" s="26" t="s">
        <v>38</v>
      </c>
      <c r="F21" s="26">
        <v>2</v>
      </c>
      <c r="G21" s="27">
        <v>4</v>
      </c>
      <c r="H21" s="28">
        <v>5504</v>
      </c>
      <c r="I21" s="28">
        <v>189</v>
      </c>
      <c r="J21" s="29">
        <f t="shared" si="0"/>
        <v>-0.3570093457943925</v>
      </c>
      <c r="K21" s="28">
        <v>8560</v>
      </c>
      <c r="L21" s="28">
        <v>293</v>
      </c>
      <c r="M21" s="30">
        <v>10673</v>
      </c>
      <c r="N21" s="31">
        <f t="shared" si="1"/>
        <v>16177</v>
      </c>
      <c r="O21" s="31">
        <f t="shared" si="2"/>
        <v>571</v>
      </c>
      <c r="P21" s="34">
        <v>382</v>
      </c>
      <c r="Q21" s="33"/>
    </row>
    <row r="22" spans="1:17" s="24" customFormat="1" ht="12.75">
      <c r="A22" s="25">
        <v>14</v>
      </c>
      <c r="B22" s="42">
        <v>9</v>
      </c>
      <c r="C22" s="26" t="s">
        <v>48</v>
      </c>
      <c r="D22" s="43" t="s">
        <v>46</v>
      </c>
      <c r="E22" s="26" t="s">
        <v>38</v>
      </c>
      <c r="F22" s="26">
        <v>10</v>
      </c>
      <c r="G22" s="27">
        <v>7</v>
      </c>
      <c r="H22" s="28">
        <v>3977</v>
      </c>
      <c r="I22" s="28">
        <v>228</v>
      </c>
      <c r="J22" s="29">
        <f t="shared" si="0"/>
        <v>-0.7190590562305736</v>
      </c>
      <c r="K22" s="28">
        <v>14156</v>
      </c>
      <c r="L22" s="28">
        <v>681</v>
      </c>
      <c r="M22" s="30">
        <v>445351</v>
      </c>
      <c r="N22" s="31">
        <f t="shared" si="1"/>
        <v>449328</v>
      </c>
      <c r="O22" s="31">
        <f t="shared" si="2"/>
        <v>18590</v>
      </c>
      <c r="P22" s="34">
        <v>18362</v>
      </c>
      <c r="Q22" s="33"/>
    </row>
    <row r="23" spans="1:17" s="24" customFormat="1" ht="12.75">
      <c r="A23" s="25">
        <v>15</v>
      </c>
      <c r="B23" s="42">
        <v>15</v>
      </c>
      <c r="C23" s="26" t="s">
        <v>47</v>
      </c>
      <c r="D23" s="43" t="s">
        <v>43</v>
      </c>
      <c r="E23" s="26" t="s">
        <v>38</v>
      </c>
      <c r="F23" s="26">
        <v>14</v>
      </c>
      <c r="G23" s="27">
        <v>4</v>
      </c>
      <c r="H23" s="28">
        <v>2452</v>
      </c>
      <c r="I23" s="28">
        <v>138</v>
      </c>
      <c r="J23" s="29">
        <f t="shared" si="0"/>
        <v>-0.3868467116779195</v>
      </c>
      <c r="K23" s="28">
        <v>3999</v>
      </c>
      <c r="L23" s="28">
        <v>208</v>
      </c>
      <c r="M23" s="30">
        <v>526667</v>
      </c>
      <c r="N23" s="31">
        <f t="shared" si="1"/>
        <v>529119</v>
      </c>
      <c r="O23" s="31">
        <f t="shared" si="2"/>
        <v>21423</v>
      </c>
      <c r="P23" s="34">
        <v>21285</v>
      </c>
      <c r="Q23" s="33"/>
    </row>
    <row r="24" spans="1:17" s="24" customFormat="1" ht="12.75">
      <c r="A24" s="25">
        <v>16</v>
      </c>
      <c r="B24" s="42">
        <v>17</v>
      </c>
      <c r="C24" s="26" t="s">
        <v>50</v>
      </c>
      <c r="D24" s="43" t="s">
        <v>39</v>
      </c>
      <c r="E24" s="26" t="s">
        <v>42</v>
      </c>
      <c r="F24" s="26">
        <v>7</v>
      </c>
      <c r="G24" s="27">
        <v>1</v>
      </c>
      <c r="H24" s="28">
        <v>1444</v>
      </c>
      <c r="I24" s="28">
        <v>49</v>
      </c>
      <c r="J24" s="29">
        <f t="shared" si="0"/>
        <v>-0.48757984386089426</v>
      </c>
      <c r="K24" s="28">
        <v>2818</v>
      </c>
      <c r="L24" s="28">
        <v>90</v>
      </c>
      <c r="M24" s="30">
        <v>32204</v>
      </c>
      <c r="N24" s="31">
        <f t="shared" si="1"/>
        <v>33648</v>
      </c>
      <c r="O24" s="31">
        <f t="shared" si="2"/>
        <v>1160</v>
      </c>
      <c r="P24" s="34">
        <v>1111</v>
      </c>
      <c r="Q24" s="33"/>
    </row>
    <row r="25" spans="1:17" ht="13.5" thickBot="1">
      <c r="A25" s="35"/>
      <c r="B25" s="35"/>
      <c r="C25" s="36"/>
      <c r="D25" s="36"/>
      <c r="E25" s="36"/>
      <c r="F25" s="36"/>
      <c r="G25" s="36"/>
      <c r="H25" s="37">
        <f>SUM(H9:H24)</f>
        <v>1657140</v>
      </c>
      <c r="I25" s="37">
        <f>SUM(I9:I24)</f>
        <v>50385</v>
      </c>
      <c r="J25" s="38">
        <f t="shared" si="0"/>
        <v>0.09744429003671007</v>
      </c>
      <c r="K25" s="37">
        <f>SUM(K9:K24)</f>
        <v>1509999.2</v>
      </c>
      <c r="L25" s="37">
        <f>SUM(L9:L24)</f>
        <v>46850</v>
      </c>
      <c r="M25" s="37">
        <f>SUM(M9:M24)</f>
        <v>10010849</v>
      </c>
      <c r="N25" s="39"/>
      <c r="O25" s="39"/>
      <c r="P25" s="37">
        <f>SUM(P9:P24)</f>
        <v>307591</v>
      </c>
      <c r="Q25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FNE</cp:lastModifiedBy>
  <cp:lastPrinted>2011-06-06T11:28:30Z</cp:lastPrinted>
  <dcterms:created xsi:type="dcterms:W3CDTF">2010-01-04T09:56:23Z</dcterms:created>
  <dcterms:modified xsi:type="dcterms:W3CDTF">2011-06-06T11:52:26Z</dcterms:modified>
  <cp:category/>
  <cp:version/>
  <cp:contentType/>
  <cp:contentStatus/>
</cp:coreProperties>
</file>