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24" sheetId="1" r:id="rId1"/>
  </sheets>
  <definedNames>
    <definedName name="_xlnm.Print_Area" localSheetId="0">'WEEK 24'!$D$2:$T$28</definedName>
  </definedNames>
  <calcPr fullCalcOnLoad="1"/>
</workbook>
</file>

<file path=xl/sharedStrings.xml><?xml version="1.0" encoding="utf-8"?>
<sst xmlns="http://schemas.openxmlformats.org/spreadsheetml/2006/main" count="109" uniqueCount="66">
  <si>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</si>
  <si>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</si>
  <si>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</si>
  <si>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</si>
  <si>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</si>
  <si>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</si>
  <si>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</si>
  <si>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</si>
  <si>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</si>
  <si>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</si>
  <si>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</si>
  <si>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</si>
  <si>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</si>
  <si>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</si>
  <si>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</si>
  <si>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</si>
  <si>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</si>
  <si>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</si>
  <si>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</si>
  <si>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</si>
  <si>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</si>
  <si>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</si>
  <si>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</si>
  <si>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</si>
  <si>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</si>
  <si>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</si>
  <si>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</si>
  <si>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</si>
  <si>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</si>
  <si>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</si>
  <si>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</si>
  <si>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</si>
  <si>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</si>
  <si>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</si>
  <si>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</si>
  <si>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</si>
  <si>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</si>
  <si>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</si>
  <si>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</si>
  <si>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</si>
  <si>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</si>
  <si>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</si>
  <si>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</si>
  <si>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</si>
  <si>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</si>
  <si>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</si>
  <si>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 xml:space="preserve">RANGO </t>
  </si>
  <si>
    <t>HOP</t>
  </si>
  <si>
    <t>RIO 3D</t>
  </si>
  <si>
    <t>THOR</t>
  </si>
  <si>
    <t>FAST FIVE</t>
  </si>
  <si>
    <t>PRIEST (3D)</t>
  </si>
  <si>
    <t>LINCOLN LAWYER</t>
  </si>
  <si>
    <t>BEASTLY</t>
  </si>
  <si>
    <t>PIRATES OF CARIBBEAN 4 (3D)</t>
  </si>
  <si>
    <t>RESIDENT</t>
  </si>
  <si>
    <t>HANGOVER 2</t>
  </si>
  <si>
    <t>PARIS EXPRESS</t>
  </si>
  <si>
    <t>KUNG FU PANDA 2</t>
  </si>
  <si>
    <t>X-MEN:FIRST CLASS</t>
  </si>
  <si>
    <t>TROLL HUNTER</t>
  </si>
  <si>
    <t>Jun,09-Jun,12</t>
  </si>
  <si>
    <t>Jun,09-Jun,15</t>
  </si>
  <si>
    <t>SOMETHING BORROWED</t>
  </si>
  <si>
    <t>SOURCE CODE</t>
  </si>
  <si>
    <t>MR. NOBODY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</si>
</sst>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30.710937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61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24</v>
      </c>
      <c r="N4" s="22" t="s">
        <v>7</v>
      </c>
      <c r="Q4" s="22"/>
      <c r="R4" s="1" t="s">
        <v>8</v>
      </c>
      <c r="S4" s="1"/>
      <c r="T4" s="23">
        <v>40710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2</v>
      </c>
      <c r="F10" s="31" t="s">
        <v>58</v>
      </c>
      <c r="G10" s="31" t="s">
        <v>43</v>
      </c>
      <c r="H10" s="31" t="s">
        <v>37</v>
      </c>
      <c r="I10" s="33">
        <v>2</v>
      </c>
      <c r="J10" s="33">
        <v>21</v>
      </c>
      <c r="K10" s="53">
        <v>461173</v>
      </c>
      <c r="L10" s="53">
        <v>12958</v>
      </c>
      <c r="M10" s="34">
        <f aca="true" t="shared" si="0" ref="M10:M28">O10/N10-100%</f>
        <v>-0.026900727675207237</v>
      </c>
      <c r="N10" s="35">
        <v>679424</v>
      </c>
      <c r="O10" s="35">
        <v>661147</v>
      </c>
      <c r="P10" s="35">
        <v>19528</v>
      </c>
      <c r="Q10" s="48">
        <v>679424</v>
      </c>
      <c r="R10" s="35">
        <f aca="true" t="shared" si="1" ref="R10:R27">O10+Q10</f>
        <v>1340571</v>
      </c>
      <c r="S10" s="47">
        <v>19141</v>
      </c>
      <c r="T10" s="37">
        <f aca="true" t="shared" si="2" ref="T10:T27">S10+P10</f>
        <v>38669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56</v>
      </c>
      <c r="G11" s="31" t="s">
        <v>36</v>
      </c>
      <c r="H11" s="31" t="s">
        <v>37</v>
      </c>
      <c r="I11" s="33">
        <v>3</v>
      </c>
      <c r="J11" s="33">
        <v>18</v>
      </c>
      <c r="K11" s="53">
        <v>303917</v>
      </c>
      <c r="L11" s="53">
        <v>10128</v>
      </c>
      <c r="M11" s="34">
        <f t="shared" si="0"/>
        <v>-0.3658066987250943</v>
      </c>
      <c r="N11" s="35">
        <v>680166.44</v>
      </c>
      <c r="O11" s="35">
        <v>431357</v>
      </c>
      <c r="P11" s="35">
        <v>15475</v>
      </c>
      <c r="Q11" s="48">
        <v>1646036.44</v>
      </c>
      <c r="R11" s="35">
        <f t="shared" si="1"/>
        <v>2077393.44</v>
      </c>
      <c r="S11" s="47">
        <v>60083</v>
      </c>
      <c r="T11" s="37">
        <f t="shared" si="2"/>
        <v>75558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54</v>
      </c>
      <c r="G12" s="31" t="s">
        <v>40</v>
      </c>
      <c r="H12" s="31" t="s">
        <v>34</v>
      </c>
      <c r="I12" s="33">
        <v>4</v>
      </c>
      <c r="J12" s="33">
        <v>26</v>
      </c>
      <c r="K12" s="53">
        <v>232930</v>
      </c>
      <c r="L12" s="53">
        <v>6058</v>
      </c>
      <c r="M12" s="34">
        <f t="shared" si="0"/>
        <v>-0.12013791416783637</v>
      </c>
      <c r="N12" s="35">
        <v>376176</v>
      </c>
      <c r="O12" s="35">
        <v>330983</v>
      </c>
      <c r="P12" s="35">
        <v>8839</v>
      </c>
      <c r="Q12" s="48">
        <v>2469095</v>
      </c>
      <c r="R12" s="35">
        <f t="shared" si="1"/>
        <v>2800078</v>
      </c>
      <c r="S12" s="47">
        <v>66427</v>
      </c>
      <c r="T12" s="37">
        <f t="shared" si="2"/>
        <v>75266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63</v>
      </c>
      <c r="G13" s="31" t="s">
        <v>38</v>
      </c>
      <c r="H13" s="31" t="s">
        <v>37</v>
      </c>
      <c r="I13" s="33">
        <v>1</v>
      </c>
      <c r="J13" s="33">
        <v>11</v>
      </c>
      <c r="K13" s="53">
        <v>86828</v>
      </c>
      <c r="L13" s="53">
        <v>2966</v>
      </c>
      <c r="M13" s="34" t="e">
        <f t="shared" si="0"/>
        <v>#DIV/0!</v>
      </c>
      <c r="N13" s="35"/>
      <c r="O13" s="35">
        <v>127361</v>
      </c>
      <c r="P13" s="35">
        <v>4764</v>
      </c>
      <c r="Q13" s="48"/>
      <c r="R13" s="35">
        <f t="shared" si="1"/>
        <v>127361</v>
      </c>
      <c r="S13" s="47"/>
      <c r="T13" s="37">
        <f t="shared" si="2"/>
        <v>4764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59</v>
      </c>
      <c r="G14" s="31" t="s">
        <v>33</v>
      </c>
      <c r="H14" s="31" t="s">
        <v>37</v>
      </c>
      <c r="I14" s="33">
        <v>2</v>
      </c>
      <c r="J14" s="33">
        <v>14</v>
      </c>
      <c r="K14" s="53">
        <v>88165</v>
      </c>
      <c r="L14" s="53">
        <v>2912</v>
      </c>
      <c r="M14" s="34">
        <f t="shared" si="0"/>
        <v>-0.34463629499119053</v>
      </c>
      <c r="N14" s="35">
        <v>198650</v>
      </c>
      <c r="O14" s="35">
        <v>130188</v>
      </c>
      <c r="P14" s="35">
        <v>4607</v>
      </c>
      <c r="Q14" s="48">
        <v>198650</v>
      </c>
      <c r="R14" s="35">
        <f t="shared" si="1"/>
        <v>328838</v>
      </c>
      <c r="S14" s="47">
        <v>7128</v>
      </c>
      <c r="T14" s="37">
        <f t="shared" si="2"/>
        <v>11735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64</v>
      </c>
      <c r="G15" s="31" t="s">
        <v>38</v>
      </c>
      <c r="H15" s="31" t="s">
        <v>37</v>
      </c>
      <c r="I15" s="33">
        <v>1</v>
      </c>
      <c r="J15" s="33">
        <v>11</v>
      </c>
      <c r="K15" s="53">
        <v>83038</v>
      </c>
      <c r="L15" s="53">
        <v>2871</v>
      </c>
      <c r="M15" s="34" t="e">
        <f t="shared" si="0"/>
        <v>#DIV/0!</v>
      </c>
      <c r="N15" s="35"/>
      <c r="O15" s="35">
        <v>120418</v>
      </c>
      <c r="P15" s="35">
        <v>4545</v>
      </c>
      <c r="Q15" s="48"/>
      <c r="R15" s="35">
        <f t="shared" si="1"/>
        <v>120418</v>
      </c>
      <c r="S15" s="47"/>
      <c r="T15" s="37">
        <f t="shared" si="2"/>
        <v>4545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50</v>
      </c>
      <c r="G16" s="31" t="s">
        <v>45</v>
      </c>
      <c r="H16" s="31" t="s">
        <v>37</v>
      </c>
      <c r="I16" s="33">
        <v>6</v>
      </c>
      <c r="J16" s="52">
        <v>13</v>
      </c>
      <c r="K16" s="53">
        <v>49318</v>
      </c>
      <c r="L16" s="53">
        <v>1728</v>
      </c>
      <c r="M16" s="34">
        <f t="shared" si="0"/>
        <v>-0.06678713952262627</v>
      </c>
      <c r="N16" s="35">
        <v>79686</v>
      </c>
      <c r="O16" s="35">
        <v>74364</v>
      </c>
      <c r="P16" s="35">
        <v>2754</v>
      </c>
      <c r="Q16" s="48">
        <v>1410225.24</v>
      </c>
      <c r="R16" s="35">
        <f t="shared" si="1"/>
        <v>1484589.24</v>
      </c>
      <c r="S16" s="47">
        <v>46781</v>
      </c>
      <c r="T16" s="37">
        <f t="shared" si="2"/>
        <v>49535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48</v>
      </c>
      <c r="G17" s="31" t="s">
        <v>33</v>
      </c>
      <c r="H17" s="31" t="s">
        <v>37</v>
      </c>
      <c r="I17" s="49">
        <v>9</v>
      </c>
      <c r="J17" s="52">
        <v>15</v>
      </c>
      <c r="K17" s="54">
        <v>30127</v>
      </c>
      <c r="L17" s="53">
        <v>1017</v>
      </c>
      <c r="M17" s="34">
        <f t="shared" si="0"/>
        <v>-0.3265231667274717</v>
      </c>
      <c r="N17" s="35">
        <v>68525</v>
      </c>
      <c r="O17" s="35">
        <v>46150</v>
      </c>
      <c r="P17" s="35">
        <v>1665</v>
      </c>
      <c r="Q17" s="48">
        <v>2042595.8199999998</v>
      </c>
      <c r="R17" s="35">
        <f t="shared" si="1"/>
        <v>2088745.8199999998</v>
      </c>
      <c r="S17" s="47">
        <v>62990</v>
      </c>
      <c r="T17" s="37">
        <f t="shared" si="2"/>
        <v>64655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49</v>
      </c>
      <c r="G18" s="31" t="s">
        <v>43</v>
      </c>
      <c r="H18" s="31" t="s">
        <v>37</v>
      </c>
      <c r="I18" s="49">
        <v>7</v>
      </c>
      <c r="J18" s="33">
        <v>13</v>
      </c>
      <c r="K18" s="54">
        <v>17677</v>
      </c>
      <c r="L18" s="53">
        <v>588</v>
      </c>
      <c r="M18" s="34">
        <f t="shared" si="0"/>
        <v>0.0633835311883888</v>
      </c>
      <c r="N18" s="35">
        <v>23839</v>
      </c>
      <c r="O18" s="35">
        <v>25350</v>
      </c>
      <c r="P18" s="35">
        <v>903</v>
      </c>
      <c r="Q18" s="48">
        <v>1900264</v>
      </c>
      <c r="R18" s="35">
        <f t="shared" si="1"/>
        <v>1925614</v>
      </c>
      <c r="S18" s="47">
        <v>45854</v>
      </c>
      <c r="T18" s="37">
        <f t="shared" si="2"/>
        <v>46757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52</v>
      </c>
      <c r="G19" s="31" t="s">
        <v>38</v>
      </c>
      <c r="H19" s="31" t="s">
        <v>39</v>
      </c>
      <c r="I19" s="33">
        <v>5</v>
      </c>
      <c r="J19" s="33">
        <v>12</v>
      </c>
      <c r="K19" s="53">
        <v>14420</v>
      </c>
      <c r="L19" s="53">
        <v>494</v>
      </c>
      <c r="M19" s="34">
        <f t="shared" si="0"/>
        <v>-0.5614024290169046</v>
      </c>
      <c r="N19" s="35">
        <v>48744</v>
      </c>
      <c r="O19" s="35">
        <v>21379</v>
      </c>
      <c r="P19" s="35">
        <v>774</v>
      </c>
      <c r="Q19" s="48">
        <v>332886</v>
      </c>
      <c r="R19" s="35">
        <f t="shared" si="1"/>
        <v>354265</v>
      </c>
      <c r="S19" s="47">
        <v>12070</v>
      </c>
      <c r="T19" s="37">
        <f t="shared" si="2"/>
        <v>12844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55</v>
      </c>
      <c r="G20" s="31" t="s">
        <v>38</v>
      </c>
      <c r="H20" s="31" t="s">
        <v>39</v>
      </c>
      <c r="I20" s="33">
        <v>4</v>
      </c>
      <c r="J20" s="33">
        <v>9</v>
      </c>
      <c r="K20" s="53">
        <v>16442</v>
      </c>
      <c r="L20" s="53">
        <v>549</v>
      </c>
      <c r="M20" s="34">
        <f t="shared" si="0"/>
        <v>-0.29441823899371067</v>
      </c>
      <c r="N20" s="35">
        <v>30528</v>
      </c>
      <c r="O20" s="35">
        <v>21540</v>
      </c>
      <c r="P20" s="35">
        <v>752</v>
      </c>
      <c r="Q20" s="48">
        <v>136620</v>
      </c>
      <c r="R20" s="35">
        <f t="shared" si="1"/>
        <v>158160</v>
      </c>
      <c r="S20" s="47">
        <v>4871</v>
      </c>
      <c r="T20" s="37">
        <f t="shared" si="2"/>
        <v>5623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53</v>
      </c>
      <c r="G21" s="31" t="s">
        <v>38</v>
      </c>
      <c r="H21" s="31" t="s">
        <v>39</v>
      </c>
      <c r="I21" s="33">
        <v>5</v>
      </c>
      <c r="J21" s="33">
        <v>4</v>
      </c>
      <c r="K21" s="53">
        <v>6225</v>
      </c>
      <c r="L21" s="53">
        <v>206</v>
      </c>
      <c r="M21" s="34">
        <f t="shared" si="0"/>
        <v>-0.3960024984384759</v>
      </c>
      <c r="N21" s="35">
        <v>14409</v>
      </c>
      <c r="O21" s="35">
        <v>8703</v>
      </c>
      <c r="P21" s="35">
        <v>308</v>
      </c>
      <c r="Q21" s="48">
        <v>92498</v>
      </c>
      <c r="R21" s="35">
        <f t="shared" si="1"/>
        <v>101201</v>
      </c>
      <c r="S21" s="47">
        <v>3384</v>
      </c>
      <c r="T21" s="37">
        <f t="shared" si="2"/>
        <v>3692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51</v>
      </c>
      <c r="G22" s="31" t="s">
        <v>41</v>
      </c>
      <c r="H22" s="31" t="s">
        <v>34</v>
      </c>
      <c r="I22" s="33">
        <v>5</v>
      </c>
      <c r="J22" s="33">
        <v>9</v>
      </c>
      <c r="K22" s="53">
        <v>7099</v>
      </c>
      <c r="L22" s="53">
        <v>211</v>
      </c>
      <c r="M22" s="34">
        <f t="shared" si="0"/>
        <v>-0.31371878207321247</v>
      </c>
      <c r="N22" s="35">
        <v>14615</v>
      </c>
      <c r="O22" s="35">
        <v>10030</v>
      </c>
      <c r="P22" s="35">
        <v>303</v>
      </c>
      <c r="Q22" s="48">
        <v>302422</v>
      </c>
      <c r="R22" s="35">
        <f t="shared" si="1"/>
        <v>312452</v>
      </c>
      <c r="S22" s="47">
        <v>8684</v>
      </c>
      <c r="T22" s="37">
        <f t="shared" si="2"/>
        <v>8987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 t="s">
        <v>35</v>
      </c>
      <c r="F23" s="31" t="s">
        <v>65</v>
      </c>
      <c r="G23" s="31" t="s">
        <v>38</v>
      </c>
      <c r="H23" s="31" t="s">
        <v>42</v>
      </c>
      <c r="I23" s="33">
        <v>1</v>
      </c>
      <c r="J23" s="33">
        <v>1</v>
      </c>
      <c r="K23" s="53">
        <v>5347</v>
      </c>
      <c r="L23" s="53">
        <v>171</v>
      </c>
      <c r="M23" s="34" t="e">
        <f t="shared" si="0"/>
        <v>#DIV/0!</v>
      </c>
      <c r="N23" s="35"/>
      <c r="O23" s="35">
        <v>8143</v>
      </c>
      <c r="P23" s="35">
        <v>277</v>
      </c>
      <c r="Q23" s="48"/>
      <c r="R23" s="35">
        <f t="shared" si="1"/>
        <v>8143</v>
      </c>
      <c r="S23" s="47"/>
      <c r="T23" s="37">
        <f t="shared" si="2"/>
        <v>277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60</v>
      </c>
      <c r="G24" s="31" t="s">
        <v>38</v>
      </c>
      <c r="H24" s="31" t="s">
        <v>37</v>
      </c>
      <c r="I24" s="33">
        <v>2</v>
      </c>
      <c r="J24" s="33">
        <v>5</v>
      </c>
      <c r="K24" s="53">
        <v>3918</v>
      </c>
      <c r="L24" s="53">
        <v>135</v>
      </c>
      <c r="M24" s="34">
        <f t="shared" si="0"/>
        <v>-0.41468108504398826</v>
      </c>
      <c r="N24" s="35">
        <v>10912</v>
      </c>
      <c r="O24" s="35">
        <v>6387</v>
      </c>
      <c r="P24" s="35">
        <v>233</v>
      </c>
      <c r="Q24" s="48">
        <v>10912</v>
      </c>
      <c r="R24" s="35">
        <f t="shared" si="1"/>
        <v>17299</v>
      </c>
      <c r="S24" s="47">
        <v>397</v>
      </c>
      <c r="T24" s="37">
        <f t="shared" si="2"/>
        <v>630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57</v>
      </c>
      <c r="G25" s="31" t="s">
        <v>38</v>
      </c>
      <c r="H25" s="31" t="s">
        <v>37</v>
      </c>
      <c r="I25" s="33">
        <v>3</v>
      </c>
      <c r="J25" s="33">
        <v>4</v>
      </c>
      <c r="K25" s="53">
        <v>3239</v>
      </c>
      <c r="L25" s="53">
        <v>117</v>
      </c>
      <c r="M25" s="34">
        <f t="shared" si="0"/>
        <v>-0.2461143224149005</v>
      </c>
      <c r="N25" s="35">
        <v>7785</v>
      </c>
      <c r="O25" s="35">
        <v>5869</v>
      </c>
      <c r="P25" s="35">
        <v>225</v>
      </c>
      <c r="Q25" s="48">
        <v>18458</v>
      </c>
      <c r="R25" s="35">
        <f t="shared" si="1"/>
        <v>24327</v>
      </c>
      <c r="S25" s="47">
        <v>668</v>
      </c>
      <c r="T25" s="37">
        <f t="shared" si="2"/>
        <v>893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46</v>
      </c>
      <c r="G26" s="31" t="s">
        <v>43</v>
      </c>
      <c r="H26" s="31" t="s">
        <v>37</v>
      </c>
      <c r="I26" s="33">
        <v>15</v>
      </c>
      <c r="J26" s="52">
        <v>4</v>
      </c>
      <c r="K26" s="53">
        <v>2092</v>
      </c>
      <c r="L26" s="53">
        <v>164</v>
      </c>
      <c r="M26" s="34">
        <f t="shared" si="0"/>
        <v>-0.1468189233278956</v>
      </c>
      <c r="N26" s="35">
        <v>2452</v>
      </c>
      <c r="O26" s="35">
        <v>2092</v>
      </c>
      <c r="P26" s="35">
        <v>164</v>
      </c>
      <c r="Q26" s="48">
        <v>529119.06</v>
      </c>
      <c r="R26" s="35">
        <f t="shared" si="1"/>
        <v>531211.06</v>
      </c>
      <c r="S26" s="47">
        <v>21423</v>
      </c>
      <c r="T26" s="37">
        <f t="shared" si="2"/>
        <v>21587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47</v>
      </c>
      <c r="G27" s="31" t="s">
        <v>45</v>
      </c>
      <c r="H27" s="31" t="s">
        <v>37</v>
      </c>
      <c r="I27" s="33">
        <v>11</v>
      </c>
      <c r="J27" s="33">
        <v>7</v>
      </c>
      <c r="K27" s="53">
        <v>2557</v>
      </c>
      <c r="L27" s="53">
        <v>140</v>
      </c>
      <c r="M27" s="34">
        <f t="shared" si="0"/>
        <v>-0.36797480620155043</v>
      </c>
      <c r="N27" s="35">
        <v>4128</v>
      </c>
      <c r="O27" s="35">
        <v>2609</v>
      </c>
      <c r="P27" s="35">
        <v>140</v>
      </c>
      <c r="Q27" s="48">
        <v>449478.68</v>
      </c>
      <c r="R27" s="35">
        <f t="shared" si="1"/>
        <v>452087.68</v>
      </c>
      <c r="S27" s="47">
        <v>18597</v>
      </c>
      <c r="T27" s="37">
        <f t="shared" si="2"/>
        <v>18737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1414512</v>
      </c>
      <c r="L28" s="43">
        <f>SUM(L10:L27)</f>
        <v>43413</v>
      </c>
      <c r="M28" s="44">
        <f t="shared" si="0"/>
        <v>-0.09194902389754345</v>
      </c>
      <c r="N28" s="43">
        <f>SUM(N10:N27)</f>
        <v>2240039.44</v>
      </c>
      <c r="O28" s="43">
        <f aca="true" t="shared" si="3" ref="O28:T28">SUM(O10:O27)</f>
        <v>2034070</v>
      </c>
      <c r="P28" s="43">
        <f t="shared" si="3"/>
        <v>66256</v>
      </c>
      <c r="Q28" s="43">
        <f t="shared" si="3"/>
        <v>12218684.24</v>
      </c>
      <c r="R28" s="43">
        <f t="shared" si="3"/>
        <v>14252754.24</v>
      </c>
      <c r="S28" s="43">
        <f t="shared" si="3"/>
        <v>378498</v>
      </c>
      <c r="T28" s="43">
        <f t="shared" si="3"/>
        <v>444754</v>
      </c>
      <c r="U28" s="45"/>
      <c r="V28" s="46">
        <f>SUM(V10:V19)</f>
        <v>0</v>
      </c>
    </row>
    <row r="31" spans="15:16" ht="12.75">
      <c r="O31" s="51"/>
      <c r="P31" s="50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2011-06-02T13:04:10Z</cp:lastPrinted>
  <dcterms:created xsi:type="dcterms:W3CDTF">2010-01-07T12:33:24Z</dcterms:created>
  <dcterms:modified xsi:type="dcterms:W3CDTF">2011-06-16T13:05:35Z</dcterms:modified>
  <cp:category/>
  <cp:version/>
  <cp:contentType/>
  <cp:contentStatus/>
</cp:coreProperties>
</file>