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end 24" sheetId="1" r:id="rId1"/>
  </sheets>
  <definedNames/>
  <calcPr fullCalcOnLoad="1"/>
</workbook>
</file>

<file path=xl/sharedStrings.xml><?xml version="1.0" encoding="utf-8"?>
<sst xmlns="http://schemas.openxmlformats.org/spreadsheetml/2006/main" count="114" uniqueCount="70">
  <si>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</si>
  <si>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</si>
  <si>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</si>
  <si>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</si>
  <si>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</si>
  <si>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</si>
  <si>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</si>
  <si>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</si>
  <si>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</si>
  <si>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</si>
  <si>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</si>
  <si>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</si>
  <si>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</si>
  <si>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</si>
  <si>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</si>
  <si>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</si>
  <si>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</si>
  <si>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</si>
  <si>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</si>
  <si>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</si>
  <si>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</si>
  <si>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</si>
  <si>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</si>
  <si>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</si>
  <si>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</si>
  <si>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</si>
  <si>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</si>
  <si>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</si>
  <si>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</si>
  <si>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</si>
  <si>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</si>
  <si>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</si>
  <si>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</si>
  <si>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</si>
  <si>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</si>
  <si>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</si>
  <si>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WB</t>
  </si>
  <si>
    <t>Blitz</t>
  </si>
  <si>
    <t>PAR</t>
  </si>
  <si>
    <t>IND</t>
  </si>
  <si>
    <t>Duplicato</t>
  </si>
  <si>
    <t>FOX</t>
  </si>
  <si>
    <t>SONY</t>
  </si>
  <si>
    <t>CF</t>
  </si>
  <si>
    <t>LOC</t>
  </si>
  <si>
    <t>UNI</t>
  </si>
  <si>
    <t>WDI</t>
  </si>
  <si>
    <t>Discovery</t>
  </si>
  <si>
    <t>PA-DORA</t>
  </si>
  <si>
    <t>MIRROR MIRROR</t>
  </si>
  <si>
    <t>LORAX</t>
  </si>
  <si>
    <t>INTOUCHABLES</t>
  </si>
  <si>
    <t>SEEFOOD</t>
  </si>
  <si>
    <t>AVENGERS, THE</t>
  </si>
  <si>
    <t>STREETDANCE 2</t>
  </si>
  <si>
    <t>DARK SHADOWS</t>
  </si>
  <si>
    <t>RAVEN, THE</t>
  </si>
  <si>
    <t>DICTATOR, THE</t>
  </si>
  <si>
    <t>MEN IN BLACK 3</t>
  </si>
  <si>
    <t>SEEKING JUSTICE</t>
  </si>
  <si>
    <t>BEL AMI</t>
  </si>
  <si>
    <t>SHAME</t>
  </si>
  <si>
    <t>INSPEKTOR MARTIN I BANDA PUŽEVA</t>
  </si>
  <si>
    <t>WHAT TO EXPECT WHEN YOU ARE EXPECTING</t>
  </si>
  <si>
    <t>SNOW WHITE AND THE HUNTSMEN</t>
  </si>
  <si>
    <t>Jun,07-Jun,10</t>
  </si>
  <si>
    <t>PROMETHEUS</t>
  </si>
  <si>
    <t>MADAGASCAR 3</t>
  </si>
  <si>
    <t>BEING FLYNN</t>
  </si>
  <si>
    <t>COSMOPOLIS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</si>
</sst>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NumberFormat="1" applyFont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3" fontId="7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  <xf numFmtId="0" fontId="8" fillId="25" borderId="20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3" fontId="8" fillId="0" borderId="20" xfId="53" applyNumberFormat="1" applyFont="1" applyBorder="1" applyAlignment="1">
      <alignment horizontal="right"/>
      <protection/>
    </xf>
    <xf numFmtId="10" fontId="8" fillId="24" borderId="20" xfId="53" applyNumberFormat="1" applyFont="1" applyFill="1" applyBorder="1" applyAlignment="1">
      <alignment horizontal="center"/>
      <protection/>
    </xf>
    <xf numFmtId="3" fontId="9" fillId="0" borderId="20" xfId="53" applyNumberFormat="1" applyFont="1" applyFill="1" applyBorder="1" applyAlignment="1">
      <alignment horizontal="right"/>
      <protection/>
    </xf>
    <xf numFmtId="3" fontId="8" fillId="25" borderId="20" xfId="53" applyNumberFormat="1" applyFont="1" applyFill="1" applyBorder="1" applyAlignment="1">
      <alignment horizontal="right"/>
      <protection/>
    </xf>
    <xf numFmtId="3" fontId="9" fillId="0" borderId="17" xfId="53" applyNumberFormat="1" applyFont="1" applyFill="1" applyBorder="1">
      <alignment/>
      <protection/>
    </xf>
    <xf numFmtId="3" fontId="9" fillId="0" borderId="17" xfId="53" applyNumberFormat="1" applyFont="1" applyFill="1" applyBorder="1" applyAlignment="1">
      <alignment horizontal="right"/>
      <protection/>
    </xf>
    <xf numFmtId="3" fontId="9" fillId="0" borderId="20" xfId="53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6.00390625" style="1" customWidth="1"/>
    <col min="2" max="2" width="7.8515625" style="1" customWidth="1"/>
    <col min="3" max="3" width="39.57421875" style="1" customWidth="1"/>
    <col min="4" max="4" width="8.421875" style="1" customWidth="1"/>
    <col min="5" max="5" width="12.8515625" style="1" customWidth="1"/>
    <col min="6" max="6" width="6.4218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2012</v>
      </c>
      <c r="I1" s="6" t="s">
        <v>2</v>
      </c>
      <c r="J1" s="7" t="s">
        <v>65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41071</v>
      </c>
      <c r="P2" s="19"/>
    </row>
    <row r="3" spans="5:10" ht="12.75">
      <c r="E3" s="13" t="s">
        <v>9</v>
      </c>
      <c r="I3" s="20" t="s">
        <v>10</v>
      </c>
      <c r="J3" s="21">
        <v>24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 t="s">
        <v>35</v>
      </c>
      <c r="C9" s="33" t="s">
        <v>67</v>
      </c>
      <c r="D9" s="35" t="s">
        <v>38</v>
      </c>
      <c r="E9" s="33" t="s">
        <v>37</v>
      </c>
      <c r="F9" s="36">
        <v>1</v>
      </c>
      <c r="G9" s="36">
        <v>25</v>
      </c>
      <c r="H9" s="37">
        <v>818892</v>
      </c>
      <c r="I9" s="37">
        <v>24960</v>
      </c>
      <c r="J9" s="38" t="e">
        <f aca="true" t="shared" si="0" ref="J9:J29">H9/K9-100%</f>
        <v>#DIV/0!</v>
      </c>
      <c r="K9" s="37"/>
      <c r="L9" s="37"/>
      <c r="M9" s="39"/>
      <c r="N9" s="40">
        <f aca="true" t="shared" si="1" ref="N9:N28">H9+M9</f>
        <v>818892</v>
      </c>
      <c r="O9" s="40">
        <f aca="true" t="shared" si="2" ref="O9:O28">I9+P9</f>
        <v>24960</v>
      </c>
      <c r="P9" s="41"/>
      <c r="Q9" s="25"/>
    </row>
    <row r="10" spans="1:17" s="26" customFormat="1" ht="12.75">
      <c r="A10" s="34">
        <v>2</v>
      </c>
      <c r="B10" s="34" t="s">
        <v>35</v>
      </c>
      <c r="C10" s="33" t="s">
        <v>66</v>
      </c>
      <c r="D10" s="35" t="s">
        <v>41</v>
      </c>
      <c r="E10" s="33" t="s">
        <v>37</v>
      </c>
      <c r="F10" s="36">
        <v>1</v>
      </c>
      <c r="G10" s="36">
        <v>18</v>
      </c>
      <c r="H10" s="37">
        <v>690752</v>
      </c>
      <c r="I10" s="37">
        <v>15824</v>
      </c>
      <c r="J10" s="38" t="e">
        <f t="shared" si="0"/>
        <v>#DIV/0!</v>
      </c>
      <c r="K10" s="37"/>
      <c r="L10" s="37"/>
      <c r="M10" s="39"/>
      <c r="N10" s="40">
        <f t="shared" si="1"/>
        <v>690752</v>
      </c>
      <c r="O10" s="40">
        <f t="shared" si="2"/>
        <v>15824</v>
      </c>
      <c r="P10" s="41"/>
      <c r="Q10" s="25"/>
    </row>
    <row r="11" spans="1:17" s="26" customFormat="1" ht="12.75">
      <c r="A11" s="34">
        <v>3</v>
      </c>
      <c r="B11" s="34">
        <v>1</v>
      </c>
      <c r="C11" s="33" t="s">
        <v>64</v>
      </c>
      <c r="D11" s="35" t="s">
        <v>45</v>
      </c>
      <c r="E11" s="33" t="s">
        <v>37</v>
      </c>
      <c r="F11" s="36">
        <v>2</v>
      </c>
      <c r="G11" s="36">
        <v>16</v>
      </c>
      <c r="H11" s="37">
        <v>160456</v>
      </c>
      <c r="I11" s="37">
        <v>5135</v>
      </c>
      <c r="J11" s="38">
        <f t="shared" si="0"/>
        <v>-0.5503116452177033</v>
      </c>
      <c r="K11" s="37">
        <v>356816</v>
      </c>
      <c r="L11" s="37">
        <v>11098</v>
      </c>
      <c r="M11" s="39">
        <v>532376</v>
      </c>
      <c r="N11" s="40">
        <f t="shared" si="1"/>
        <v>692832</v>
      </c>
      <c r="O11" s="40">
        <f t="shared" si="2"/>
        <v>22983</v>
      </c>
      <c r="P11" s="41">
        <v>17848</v>
      </c>
      <c r="Q11" s="25"/>
    </row>
    <row r="12" spans="1:17" s="26" customFormat="1" ht="12.75">
      <c r="A12" s="34">
        <v>4</v>
      </c>
      <c r="B12" s="34">
        <v>2</v>
      </c>
      <c r="C12" s="33" t="s">
        <v>57</v>
      </c>
      <c r="D12" s="35" t="s">
        <v>38</v>
      </c>
      <c r="E12" s="33" t="s">
        <v>37</v>
      </c>
      <c r="F12" s="36">
        <v>4</v>
      </c>
      <c r="G12" s="36">
        <v>16</v>
      </c>
      <c r="H12" s="37">
        <v>153405</v>
      </c>
      <c r="I12" s="37">
        <v>5088</v>
      </c>
      <c r="J12" s="38">
        <f t="shared" si="0"/>
        <v>-0.4364978786710012</v>
      </c>
      <c r="K12" s="37">
        <v>272235</v>
      </c>
      <c r="L12" s="37">
        <v>9060</v>
      </c>
      <c r="M12" s="39">
        <v>1914735</v>
      </c>
      <c r="N12" s="40">
        <f t="shared" si="1"/>
        <v>2068140</v>
      </c>
      <c r="O12" s="40">
        <f t="shared" si="2"/>
        <v>72536</v>
      </c>
      <c r="P12" s="41">
        <v>67448</v>
      </c>
      <c r="Q12" s="25"/>
    </row>
    <row r="13" spans="1:17" s="26" customFormat="1" ht="12.75">
      <c r="A13" s="34">
        <v>5</v>
      </c>
      <c r="B13" s="34">
        <v>3</v>
      </c>
      <c r="C13" s="33" t="s">
        <v>58</v>
      </c>
      <c r="D13" s="35" t="s">
        <v>42</v>
      </c>
      <c r="E13" s="33" t="s">
        <v>43</v>
      </c>
      <c r="F13" s="36">
        <v>3</v>
      </c>
      <c r="G13" s="36">
        <v>26</v>
      </c>
      <c r="H13" s="37">
        <v>81365</v>
      </c>
      <c r="I13" s="37">
        <v>2361</v>
      </c>
      <c r="J13" s="38">
        <f t="shared" si="0"/>
        <v>-0.5714789807977922</v>
      </c>
      <c r="K13" s="37">
        <v>189874</v>
      </c>
      <c r="L13" s="37">
        <v>5390</v>
      </c>
      <c r="M13" s="39">
        <v>778196</v>
      </c>
      <c r="N13" s="40">
        <f t="shared" si="1"/>
        <v>859561</v>
      </c>
      <c r="O13" s="40">
        <f t="shared" si="2"/>
        <v>24502</v>
      </c>
      <c r="P13" s="41">
        <v>22141</v>
      </c>
      <c r="Q13" s="25"/>
    </row>
    <row r="14" spans="1:17" s="26" customFormat="1" ht="12.75">
      <c r="A14" s="34">
        <v>6</v>
      </c>
      <c r="B14" s="34">
        <v>4</v>
      </c>
      <c r="C14" s="33" t="s">
        <v>53</v>
      </c>
      <c r="D14" s="35" t="s">
        <v>46</v>
      </c>
      <c r="E14" s="33" t="s">
        <v>43</v>
      </c>
      <c r="F14" s="36">
        <v>6</v>
      </c>
      <c r="G14" s="36">
        <v>16</v>
      </c>
      <c r="H14" s="37">
        <v>36999</v>
      </c>
      <c r="I14" s="37">
        <v>1021</v>
      </c>
      <c r="J14" s="38">
        <f t="shared" si="0"/>
        <v>-0.5565848923191237</v>
      </c>
      <c r="K14" s="37">
        <v>83441</v>
      </c>
      <c r="L14" s="37">
        <v>2171</v>
      </c>
      <c r="M14" s="39">
        <v>2205554</v>
      </c>
      <c r="N14" s="40">
        <f t="shared" si="1"/>
        <v>2242553</v>
      </c>
      <c r="O14" s="40">
        <f t="shared" si="2"/>
        <v>59127</v>
      </c>
      <c r="P14" s="41">
        <v>58106</v>
      </c>
      <c r="Q14" s="25"/>
    </row>
    <row r="15" spans="1:17" s="26" customFormat="1" ht="12.75">
      <c r="A15" s="34">
        <v>7</v>
      </c>
      <c r="B15" s="34">
        <v>5</v>
      </c>
      <c r="C15" s="33" t="s">
        <v>63</v>
      </c>
      <c r="D15" s="35" t="s">
        <v>39</v>
      </c>
      <c r="E15" s="33" t="s">
        <v>48</v>
      </c>
      <c r="F15" s="36">
        <v>2</v>
      </c>
      <c r="G15" s="36">
        <v>14</v>
      </c>
      <c r="H15" s="37">
        <v>36955</v>
      </c>
      <c r="I15" s="37">
        <v>1227</v>
      </c>
      <c r="J15" s="38">
        <f t="shared" si="0"/>
        <v>-0.40479641798737276</v>
      </c>
      <c r="K15" s="37">
        <v>62088</v>
      </c>
      <c r="L15" s="37">
        <v>2114</v>
      </c>
      <c r="M15" s="42">
        <v>89919</v>
      </c>
      <c r="N15" s="40">
        <f t="shared" si="1"/>
        <v>126874</v>
      </c>
      <c r="O15" s="40">
        <f t="shared" si="2"/>
        <v>4591</v>
      </c>
      <c r="P15" s="41">
        <v>3364</v>
      </c>
      <c r="Q15" s="25"/>
    </row>
    <row r="16" spans="1:17" s="26" customFormat="1" ht="12.75">
      <c r="A16" s="34">
        <v>8</v>
      </c>
      <c r="B16" s="34">
        <v>6</v>
      </c>
      <c r="C16" s="33" t="s">
        <v>55</v>
      </c>
      <c r="D16" s="35" t="s">
        <v>36</v>
      </c>
      <c r="E16" s="33" t="s">
        <v>37</v>
      </c>
      <c r="F16" s="36">
        <v>5</v>
      </c>
      <c r="G16" s="36">
        <v>11</v>
      </c>
      <c r="H16" s="37">
        <v>32410</v>
      </c>
      <c r="I16" s="37">
        <v>1111</v>
      </c>
      <c r="J16" s="38">
        <f t="shared" si="0"/>
        <v>-0.4464560204953032</v>
      </c>
      <c r="K16" s="37">
        <v>58550</v>
      </c>
      <c r="L16" s="37">
        <v>1978</v>
      </c>
      <c r="M16" s="42">
        <v>606540</v>
      </c>
      <c r="N16" s="40">
        <f t="shared" si="1"/>
        <v>638950</v>
      </c>
      <c r="O16" s="40">
        <f t="shared" si="2"/>
        <v>24257</v>
      </c>
      <c r="P16" s="41">
        <v>23146</v>
      </c>
      <c r="Q16" s="25"/>
    </row>
    <row r="17" spans="1:17" s="26" customFormat="1" ht="12.75">
      <c r="A17" s="34">
        <v>9</v>
      </c>
      <c r="B17" s="34">
        <v>8</v>
      </c>
      <c r="C17" s="33" t="s">
        <v>51</v>
      </c>
      <c r="D17" s="35" t="s">
        <v>39</v>
      </c>
      <c r="E17" s="33" t="s">
        <v>40</v>
      </c>
      <c r="F17" s="36">
        <v>10</v>
      </c>
      <c r="G17" s="36">
        <v>4</v>
      </c>
      <c r="H17" s="37">
        <v>14230</v>
      </c>
      <c r="I17" s="37">
        <v>459</v>
      </c>
      <c r="J17" s="38">
        <f t="shared" si="0"/>
        <v>-0.4416761486247891</v>
      </c>
      <c r="K17" s="37">
        <v>25487</v>
      </c>
      <c r="L17" s="37">
        <v>831</v>
      </c>
      <c r="M17" s="39">
        <v>1222162</v>
      </c>
      <c r="N17" s="40">
        <f t="shared" si="1"/>
        <v>1236392</v>
      </c>
      <c r="O17" s="40">
        <f t="shared" si="2"/>
        <v>44313</v>
      </c>
      <c r="P17" s="43">
        <v>43854</v>
      </c>
      <c r="Q17" s="25"/>
    </row>
    <row r="18" spans="1:17" s="26" customFormat="1" ht="12.75">
      <c r="A18" s="34">
        <v>10</v>
      </c>
      <c r="B18" s="34" t="s">
        <v>35</v>
      </c>
      <c r="C18" s="33" t="s">
        <v>69</v>
      </c>
      <c r="D18" s="35" t="s">
        <v>39</v>
      </c>
      <c r="E18" s="33" t="s">
        <v>37</v>
      </c>
      <c r="F18" s="36">
        <v>1</v>
      </c>
      <c r="G18" s="36">
        <v>8</v>
      </c>
      <c r="H18" s="37">
        <v>12096</v>
      </c>
      <c r="I18" s="37">
        <v>424</v>
      </c>
      <c r="J18" s="38" t="e">
        <f t="shared" si="0"/>
        <v>#DIV/0!</v>
      </c>
      <c r="K18" s="37"/>
      <c r="L18" s="37"/>
      <c r="M18" s="39"/>
      <c r="N18" s="40">
        <f t="shared" si="1"/>
        <v>12096</v>
      </c>
      <c r="O18" s="40">
        <f t="shared" si="2"/>
        <v>424</v>
      </c>
      <c r="P18" s="43"/>
      <c r="Q18" s="25"/>
    </row>
    <row r="19" spans="1:17" s="26" customFormat="1" ht="12.75">
      <c r="A19" s="34">
        <v>11</v>
      </c>
      <c r="B19" s="34">
        <v>7</v>
      </c>
      <c r="C19" s="33" t="s">
        <v>50</v>
      </c>
      <c r="D19" s="35" t="s">
        <v>45</v>
      </c>
      <c r="E19" s="33" t="s">
        <v>37</v>
      </c>
      <c r="F19" s="36">
        <v>10</v>
      </c>
      <c r="G19" s="36">
        <v>16</v>
      </c>
      <c r="H19" s="37">
        <v>10504</v>
      </c>
      <c r="I19" s="37">
        <v>423</v>
      </c>
      <c r="J19" s="38">
        <f t="shared" si="0"/>
        <v>-0.7608759988162178</v>
      </c>
      <c r="K19" s="37">
        <v>43927</v>
      </c>
      <c r="L19" s="37">
        <v>1436</v>
      </c>
      <c r="M19" s="39">
        <v>1458552</v>
      </c>
      <c r="N19" s="40">
        <f t="shared" si="1"/>
        <v>1469056</v>
      </c>
      <c r="O19" s="40">
        <f t="shared" si="2"/>
        <v>45493</v>
      </c>
      <c r="P19" s="43">
        <v>45070</v>
      </c>
      <c r="Q19" s="25"/>
    </row>
    <row r="20" spans="1:17" s="26" customFormat="1" ht="12.75">
      <c r="A20" s="34">
        <v>12</v>
      </c>
      <c r="B20" s="34">
        <v>13</v>
      </c>
      <c r="C20" s="33" t="s">
        <v>54</v>
      </c>
      <c r="D20" s="35" t="s">
        <v>39</v>
      </c>
      <c r="E20" s="33" t="s">
        <v>37</v>
      </c>
      <c r="F20" s="36">
        <v>6</v>
      </c>
      <c r="G20" s="36">
        <v>5</v>
      </c>
      <c r="H20" s="37">
        <v>9848</v>
      </c>
      <c r="I20" s="37">
        <v>311</v>
      </c>
      <c r="J20" s="38">
        <f t="shared" si="0"/>
        <v>-0.14036312849162014</v>
      </c>
      <c r="K20" s="37">
        <v>11456</v>
      </c>
      <c r="L20" s="37">
        <v>334</v>
      </c>
      <c r="M20" s="39">
        <v>254599</v>
      </c>
      <c r="N20" s="40">
        <f t="shared" si="1"/>
        <v>264447</v>
      </c>
      <c r="O20" s="40">
        <f t="shared" si="2"/>
        <v>7431</v>
      </c>
      <c r="P20" s="43">
        <v>7120</v>
      </c>
      <c r="Q20" s="25"/>
    </row>
    <row r="21" spans="1:17" s="26" customFormat="1" ht="12.75">
      <c r="A21" s="34">
        <v>13</v>
      </c>
      <c r="B21" s="34">
        <v>12</v>
      </c>
      <c r="C21" s="33" t="s">
        <v>49</v>
      </c>
      <c r="D21" s="35" t="s">
        <v>39</v>
      </c>
      <c r="E21" s="33" t="s">
        <v>40</v>
      </c>
      <c r="F21" s="36">
        <v>11</v>
      </c>
      <c r="G21" s="36">
        <v>9</v>
      </c>
      <c r="H21" s="37">
        <v>8103</v>
      </c>
      <c r="I21" s="37">
        <v>361</v>
      </c>
      <c r="J21" s="38">
        <f t="shared" si="0"/>
        <v>-0.45551673162209383</v>
      </c>
      <c r="K21" s="37">
        <v>14882</v>
      </c>
      <c r="L21" s="37">
        <v>645</v>
      </c>
      <c r="M21" s="39">
        <v>685723</v>
      </c>
      <c r="N21" s="40">
        <f t="shared" si="1"/>
        <v>693826</v>
      </c>
      <c r="O21" s="40">
        <f t="shared" si="2"/>
        <v>27331</v>
      </c>
      <c r="P21" s="43">
        <v>26970</v>
      </c>
      <c r="Q21" s="25"/>
    </row>
    <row r="22" spans="1:17" s="26" customFormat="1" ht="12.75">
      <c r="A22" s="34">
        <v>14</v>
      </c>
      <c r="B22" s="34">
        <v>9</v>
      </c>
      <c r="C22" s="33" t="s">
        <v>62</v>
      </c>
      <c r="D22" s="35" t="s">
        <v>44</v>
      </c>
      <c r="E22" s="33" t="s">
        <v>43</v>
      </c>
      <c r="F22" s="36">
        <v>2</v>
      </c>
      <c r="G22" s="36">
        <v>13</v>
      </c>
      <c r="H22" s="37">
        <v>7908</v>
      </c>
      <c r="I22" s="37">
        <v>357</v>
      </c>
      <c r="J22" s="38">
        <f t="shared" si="0"/>
        <v>-0.6319635128217062</v>
      </c>
      <c r="K22" s="37">
        <v>21487</v>
      </c>
      <c r="L22" s="37">
        <v>876</v>
      </c>
      <c r="M22" s="39">
        <v>29424</v>
      </c>
      <c r="N22" s="40">
        <f t="shared" si="1"/>
        <v>37332</v>
      </c>
      <c r="O22" s="40">
        <f t="shared" si="2"/>
        <v>1603</v>
      </c>
      <c r="P22" s="43">
        <v>1246</v>
      </c>
      <c r="Q22" s="25"/>
    </row>
    <row r="23" spans="1:17" s="26" customFormat="1" ht="12.75">
      <c r="A23" s="34">
        <v>15</v>
      </c>
      <c r="B23" s="34">
        <v>10</v>
      </c>
      <c r="C23" s="33" t="s">
        <v>60</v>
      </c>
      <c r="D23" s="35" t="s">
        <v>39</v>
      </c>
      <c r="E23" s="33" t="s">
        <v>37</v>
      </c>
      <c r="F23" s="36">
        <v>3</v>
      </c>
      <c r="G23" s="36">
        <v>9</v>
      </c>
      <c r="H23" s="37">
        <v>6923</v>
      </c>
      <c r="I23" s="37">
        <v>226</v>
      </c>
      <c r="J23" s="38">
        <f t="shared" si="0"/>
        <v>-0.6278757256503977</v>
      </c>
      <c r="K23" s="37">
        <v>18604</v>
      </c>
      <c r="L23" s="37">
        <v>633</v>
      </c>
      <c r="M23" s="39">
        <v>72517</v>
      </c>
      <c r="N23" s="40">
        <f t="shared" si="1"/>
        <v>79440</v>
      </c>
      <c r="O23" s="40">
        <f t="shared" si="2"/>
        <v>2950</v>
      </c>
      <c r="P23" s="43">
        <v>2724</v>
      </c>
      <c r="Q23" s="25"/>
    </row>
    <row r="24" spans="1:17" s="26" customFormat="1" ht="12.75">
      <c r="A24" s="34">
        <v>16</v>
      </c>
      <c r="B24" s="34">
        <v>15</v>
      </c>
      <c r="C24" s="33" t="s">
        <v>61</v>
      </c>
      <c r="D24" s="35" t="s">
        <v>39</v>
      </c>
      <c r="E24" s="33" t="s">
        <v>43</v>
      </c>
      <c r="F24" s="36">
        <v>2</v>
      </c>
      <c r="G24" s="36">
        <v>1</v>
      </c>
      <c r="H24" s="37">
        <v>6662</v>
      </c>
      <c r="I24" s="37">
        <v>296</v>
      </c>
      <c r="J24" s="38">
        <f t="shared" si="0"/>
        <v>-0.28411777347947564</v>
      </c>
      <c r="K24" s="37">
        <v>9306</v>
      </c>
      <c r="L24" s="37">
        <v>374</v>
      </c>
      <c r="M24" s="39">
        <v>13556</v>
      </c>
      <c r="N24" s="40">
        <f t="shared" si="1"/>
        <v>20218</v>
      </c>
      <c r="O24" s="40">
        <f t="shared" si="2"/>
        <v>881</v>
      </c>
      <c r="P24" s="43">
        <v>585</v>
      </c>
      <c r="Q24" s="25"/>
    </row>
    <row r="25" spans="1:17" s="26" customFormat="1" ht="12.75">
      <c r="A25" s="34">
        <v>17</v>
      </c>
      <c r="B25" s="34">
        <v>11</v>
      </c>
      <c r="C25" s="33" t="s">
        <v>59</v>
      </c>
      <c r="D25" s="35" t="s">
        <v>39</v>
      </c>
      <c r="E25" s="33" t="s">
        <v>47</v>
      </c>
      <c r="F25" s="36">
        <v>3</v>
      </c>
      <c r="G25" s="36">
        <v>3</v>
      </c>
      <c r="H25" s="37">
        <v>4846</v>
      </c>
      <c r="I25" s="37">
        <v>162</v>
      </c>
      <c r="J25" s="38">
        <f t="shared" si="0"/>
        <v>-0.6928050713153724</v>
      </c>
      <c r="K25" s="37">
        <v>15775</v>
      </c>
      <c r="L25" s="37">
        <v>499</v>
      </c>
      <c r="M25" s="39">
        <v>49060</v>
      </c>
      <c r="N25" s="40">
        <f t="shared" si="1"/>
        <v>53906</v>
      </c>
      <c r="O25" s="40">
        <f t="shared" si="2"/>
        <v>1947</v>
      </c>
      <c r="P25" s="43">
        <v>1785</v>
      </c>
      <c r="Q25" s="25"/>
    </row>
    <row r="26" spans="1:17" s="26" customFormat="1" ht="12.75">
      <c r="A26" s="34">
        <v>18</v>
      </c>
      <c r="B26" s="34">
        <v>14</v>
      </c>
      <c r="C26" s="33" t="s">
        <v>52</v>
      </c>
      <c r="D26" s="35" t="s">
        <v>39</v>
      </c>
      <c r="E26" s="33" t="s">
        <v>40</v>
      </c>
      <c r="F26" s="36">
        <v>13</v>
      </c>
      <c r="G26" s="36">
        <v>10</v>
      </c>
      <c r="H26" s="37">
        <v>4110</v>
      </c>
      <c r="I26" s="37">
        <v>197</v>
      </c>
      <c r="J26" s="38">
        <f t="shared" si="0"/>
        <v>-0.6080488270074385</v>
      </c>
      <c r="K26" s="37">
        <v>10486</v>
      </c>
      <c r="L26" s="37">
        <v>489</v>
      </c>
      <c r="M26" s="39">
        <v>571330</v>
      </c>
      <c r="N26" s="40">
        <f t="shared" si="1"/>
        <v>575440</v>
      </c>
      <c r="O26" s="40">
        <f t="shared" si="2"/>
        <v>23716</v>
      </c>
      <c r="P26" s="43">
        <v>23519</v>
      </c>
      <c r="Q26" s="25"/>
    </row>
    <row r="27" spans="1:17" s="26" customFormat="1" ht="12.75">
      <c r="A27" s="34">
        <v>19</v>
      </c>
      <c r="B27" s="34">
        <v>19</v>
      </c>
      <c r="C27" s="33" t="s">
        <v>56</v>
      </c>
      <c r="D27" s="35" t="s">
        <v>39</v>
      </c>
      <c r="E27" s="33" t="s">
        <v>48</v>
      </c>
      <c r="F27" s="36">
        <v>4</v>
      </c>
      <c r="G27" s="36">
        <v>4</v>
      </c>
      <c r="H27" s="37">
        <v>2210</v>
      </c>
      <c r="I27" s="37">
        <v>84</v>
      </c>
      <c r="J27" s="38">
        <f t="shared" si="0"/>
        <v>-0.5777607948032097</v>
      </c>
      <c r="K27" s="37">
        <v>5234</v>
      </c>
      <c r="L27" s="37">
        <v>187</v>
      </c>
      <c r="M27" s="39">
        <v>46906</v>
      </c>
      <c r="N27" s="40">
        <f t="shared" si="1"/>
        <v>49116</v>
      </c>
      <c r="O27" s="40">
        <f t="shared" si="2"/>
        <v>1845</v>
      </c>
      <c r="P27" s="43">
        <v>1761</v>
      </c>
      <c r="Q27" s="25"/>
    </row>
    <row r="28" spans="1:17" s="26" customFormat="1" ht="12.75">
      <c r="A28" s="34">
        <v>20</v>
      </c>
      <c r="B28" s="34" t="s">
        <v>35</v>
      </c>
      <c r="C28" s="33" t="s">
        <v>68</v>
      </c>
      <c r="D28" s="35" t="s">
        <v>39</v>
      </c>
      <c r="E28" s="33" t="s">
        <v>47</v>
      </c>
      <c r="F28" s="36">
        <v>1</v>
      </c>
      <c r="G28" s="36">
        <v>1</v>
      </c>
      <c r="H28" s="37">
        <v>1610</v>
      </c>
      <c r="I28" s="37">
        <v>54</v>
      </c>
      <c r="J28" s="38" t="e">
        <f t="shared" si="0"/>
        <v>#DIV/0!</v>
      </c>
      <c r="K28" s="37"/>
      <c r="L28" s="37"/>
      <c r="M28" s="39"/>
      <c r="N28" s="40">
        <f t="shared" si="1"/>
        <v>1610</v>
      </c>
      <c r="O28" s="40">
        <f t="shared" si="2"/>
        <v>54</v>
      </c>
      <c r="P28" s="43"/>
      <c r="Q28" s="25"/>
    </row>
    <row r="29" spans="1:17" ht="13.5" thickBot="1">
      <c r="A29" s="27"/>
      <c r="B29" s="27"/>
      <c r="C29" s="28"/>
      <c r="D29" s="28"/>
      <c r="E29" s="28"/>
      <c r="F29" s="28"/>
      <c r="G29" s="28"/>
      <c r="H29" s="29">
        <f>SUM(H9:H28)</f>
        <v>2100284</v>
      </c>
      <c r="I29" s="29">
        <f>SUM(I9:I28)</f>
        <v>60081</v>
      </c>
      <c r="J29" s="30">
        <f t="shared" si="0"/>
        <v>0.7114662511897156</v>
      </c>
      <c r="K29" s="29">
        <v>1227184</v>
      </c>
      <c r="L29" s="29">
        <v>39177</v>
      </c>
      <c r="M29" s="29">
        <f>SUM(M9:M28)</f>
        <v>10531149</v>
      </c>
      <c r="N29" s="31"/>
      <c r="O29" s="31"/>
      <c r="P29" s="29">
        <f>SUM(P9:P28)</f>
        <v>346687</v>
      </c>
      <c r="Q29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2012-06-11T10:13:37Z</cp:lastPrinted>
  <dcterms:created xsi:type="dcterms:W3CDTF">2012-01-02T11:29:53Z</dcterms:created>
  <dcterms:modified xsi:type="dcterms:W3CDTF">2012-06-18T12:30:48Z</dcterms:modified>
  <cp:category/>
  <cp:version/>
  <cp:contentType/>
  <cp:contentStatus/>
</cp:coreProperties>
</file>