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WEEK 26" sheetId="1" r:id="rId1"/>
  </sheets>
  <definedNames>
    <definedName name="_xlnm.Print_Area" localSheetId="0">'WEEK 26'!$D$2:$T$27</definedName>
    <definedName name="Excel_BuiltIn_Print_Area_26">#REF!</definedName>
    <definedName name="Excel_BuiltIn_Print_Area_25">#REF!</definedName>
    <definedName name="Excel_BuiltIn_Print_Area_24">#REF!</definedName>
    <definedName name="Excel_BuiltIn_Print_Area_23">#REF!</definedName>
    <definedName name="Excel_BuiltIn_Print_Area_22">#REF!</definedName>
    <definedName name="Excel_BuiltIn_Print_Area_21">#REF!</definedName>
    <definedName name="Excel_BuiltIn_Print_Area_20">#REF!</definedName>
    <definedName name="Excel_BuiltIn_Print_Area_19">#REF!</definedName>
    <definedName name="Excel_BuiltIn_Print_Area_18">#REF!</definedName>
    <definedName name="Excel_BuiltIn_Print_Area_17">#REF!</definedName>
    <definedName name="Excel_BuiltIn_Print_Area_16">#REF!</definedName>
    <definedName name="Excel_BuiltIn_Print_Area_15">#REF!</definedName>
    <definedName name="Excel_BuiltIn_Print_Area_14">#REF!</definedName>
    <definedName name="Excel_BuiltIn_Print_Area_13">#REF!</definedName>
    <definedName name="Excel_BuiltIn_Print_Area_12">#REF!</definedName>
    <definedName name="Excel_BuiltIn_Print_Area_11">#REF!</definedName>
    <definedName name="Excel_BuiltIn_Print_Area_10">#REF!</definedName>
    <definedName name="Excel_BuiltIn_Print_Area_9">#REF!</definedName>
    <definedName name="Excel_BuiltIn_Print_Area_8">#REF!</definedName>
    <definedName name="Excel_BuiltIn_Print_Area_7">#REF!</definedName>
    <definedName name="Excel_BuiltIn_Print_Area_6">#REF!</definedName>
    <definedName name="Excel_BuiltIn_Print_Area_4">#REF!</definedName>
    <definedName name="Excel_BuiltIn_Print_Area_3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<sst xmlns="http://schemas.openxmlformats.org/spreadsheetml/2006/main" count="105" uniqueCount="63">
  <si>
    <t>2011.</t>
  </si>
  <si>
    <t>WEEKEND OF</t>
  </si>
  <si>
    <t>Jun,23-Jun,29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</si>
  <si>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</si>
  <si>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</si>
  <si>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</si>
  <si>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</si>
  <si>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</si>
  <si>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</si>
  <si>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</si>
  <si>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</si>
  <si>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</si>
  <si>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</si>
  <si>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</si>
  <si>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</si>
  <si>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</si>
  <si>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</si>
  <si>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</si>
  <si>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</si>
  <si>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</si>
  <si>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</si>
  <si>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</si>
  <si>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</si>
  <si>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</si>
  <si>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</si>
  <si>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</si>
  <si>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</si>
  <si>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</si>
  <si>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</si>
  <si>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</si>
  <si>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</si>
  <si>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</si>
  <si>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</si>
  <si>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</si>
  <si>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</si>
  <si>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KUNG FU PANDA 2</t>
  </si>
  <si>
    <t>PAR</t>
  </si>
  <si>
    <t>Blitz</t>
  </si>
  <si>
    <t>PIRATES OF CARIBBEAN 4 (3D)</t>
  </si>
  <si>
    <t>WDI</t>
  </si>
  <si>
    <t>CF</t>
  </si>
  <si>
    <t>HANGOVER 2</t>
  </si>
  <si>
    <t>WB</t>
  </si>
  <si>
    <t>new</t>
  </si>
  <si>
    <t>MR. POPPER'S PENGUINS</t>
  </si>
  <si>
    <t>FOX</t>
  </si>
  <si>
    <t>SUPER 8</t>
  </si>
  <si>
    <t>SOMETHING BORROWED</t>
  </si>
  <si>
    <t>IND</t>
  </si>
  <si>
    <t>SOURCE CODE</t>
  </si>
  <si>
    <t>X-MEN:FIRST CLASS</t>
  </si>
  <si>
    <t>WINNIE THE POOH</t>
  </si>
  <si>
    <t>RIO 3D</t>
  </si>
  <si>
    <t>FAST FIVE</t>
  </si>
  <si>
    <t>UNI</t>
  </si>
  <si>
    <t>YOUTH IN REVOLT</t>
  </si>
  <si>
    <t>Duplicato</t>
  </si>
  <si>
    <t>RESIDENT</t>
  </si>
  <si>
    <t>LINCOLN LAWYER</t>
  </si>
  <si>
    <t>THOR</t>
  </si>
  <si>
    <t>BEASTLY</t>
  </si>
  <si>
    <t>MR. NOBODY</t>
  </si>
  <si>
    <t>Discovery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</si>
</sst>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&quot;, &quot;MMM\ YY"/>
    <numFmt numFmtId="167" formatCode="#,##0"/>
    <numFmt numFmtId="168" formatCode="0.00%"/>
    <numFmt numFmtId="169" formatCode="_-* #,##0.00&quot; kn&quot;_-;\-* #,##0.00&quot; kn&quot;_-;_-* \-??&quot; kn&quot;_-;_-@_-"/>
  </numFmts>
  <fonts count="13">
    <font>
      <sz val="10"/>
      <name val="Arial"/>
      <family val="2"/>
    </font>
    <font>
      <sz val="10"/>
      <name val="CRO_Swiss_Con-Norm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4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0" applyFont="1" applyAlignment="1">
      <alignment/>
    </xf>
    <xf numFmtId="164" fontId="2" fillId="0" borderId="0" xfId="21" applyFont="1">
      <alignment/>
      <protection/>
    </xf>
    <xf numFmtId="164" fontId="2" fillId="0" borderId="0" xfId="21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2" xfId="21" applyFont="1" applyBorder="1">
      <alignment/>
      <protection/>
    </xf>
    <xf numFmtId="164" fontId="2" fillId="0" borderId="3" xfId="21" applyFont="1" applyBorder="1">
      <alignment/>
      <protection/>
    </xf>
    <xf numFmtId="164" fontId="3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4" fontId="2" fillId="0" borderId="5" xfId="21" applyFont="1" applyBorder="1">
      <alignment/>
      <protection/>
    </xf>
    <xf numFmtId="165" fontId="2" fillId="0" borderId="1" xfId="21" applyNumberFormat="1" applyFont="1" applyBorder="1" applyAlignment="1">
      <alignment horizontal="center"/>
      <protection/>
    </xf>
    <xf numFmtId="164" fontId="2" fillId="0" borderId="6" xfId="21" applyFont="1" applyBorder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2" fillId="0" borderId="7" xfId="21" applyFont="1" applyBorder="1">
      <alignment/>
      <protection/>
    </xf>
    <xf numFmtId="164" fontId="2" fillId="0" borderId="8" xfId="21" applyFont="1" applyBorder="1">
      <alignment/>
      <protection/>
    </xf>
    <xf numFmtId="164" fontId="3" fillId="0" borderId="1" xfId="21" applyFont="1" applyBorder="1">
      <alignment/>
      <protection/>
    </xf>
    <xf numFmtId="165" fontId="2" fillId="0" borderId="9" xfId="21" applyNumberFormat="1" applyFont="1" applyBorder="1" applyAlignment="1">
      <alignment horizontal="center"/>
      <protection/>
    </xf>
    <xf numFmtId="164" fontId="2" fillId="0" borderId="0" xfId="21" applyFont="1" applyFill="1" applyBorder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6" fontId="3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left"/>
      <protection/>
    </xf>
    <xf numFmtId="164" fontId="3" fillId="0" borderId="0" xfId="21" applyFont="1">
      <alignment/>
      <protection/>
    </xf>
    <xf numFmtId="164" fontId="0" fillId="0" borderId="0" xfId="21" applyFont="1">
      <alignment/>
      <protection/>
    </xf>
    <xf numFmtId="164" fontId="0" fillId="0" borderId="0" xfId="21" applyBorder="1">
      <alignment/>
      <protection/>
    </xf>
    <xf numFmtId="164" fontId="0" fillId="0" borderId="0" xfId="21" applyBorder="1" applyAlignment="1">
      <alignment horizontal="right"/>
      <protection/>
    </xf>
    <xf numFmtId="164" fontId="7" fillId="0" borderId="0" xfId="21" applyFont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4" fontId="3" fillId="0" borderId="6" xfId="21" applyFont="1" applyBorder="1" applyAlignment="1">
      <alignment horizontal="center"/>
      <protection/>
    </xf>
    <xf numFmtId="164" fontId="0" fillId="0" borderId="0" xfId="21" applyFill="1">
      <alignment/>
      <protection/>
    </xf>
    <xf numFmtId="164" fontId="3" fillId="3" borderId="6" xfId="21" applyFont="1" applyFill="1" applyBorder="1" applyAlignment="1">
      <alignment horizontal="center"/>
      <protection/>
    </xf>
    <xf numFmtId="164" fontId="8" fillId="0" borderId="6" xfId="21" applyFont="1" applyBorder="1" applyAlignment="1">
      <alignment horizontal="center"/>
      <protection/>
    </xf>
    <xf numFmtId="167" fontId="9" fillId="0" borderId="6" xfId="21" applyNumberFormat="1" applyFont="1" applyFill="1" applyBorder="1" applyAlignment="1">
      <alignment horizontal="right"/>
      <protection/>
    </xf>
    <xf numFmtId="168" fontId="3" fillId="0" borderId="6" xfId="21" applyNumberFormat="1" applyFont="1" applyFill="1" applyBorder="1" applyAlignment="1">
      <alignment horizontal="center"/>
      <protection/>
    </xf>
    <xf numFmtId="167" fontId="10" fillId="0" borderId="10" xfId="21" applyNumberFormat="1" applyFont="1" applyFill="1" applyBorder="1" applyAlignment="1">
      <alignment horizontal="right"/>
      <protection/>
    </xf>
    <xf numFmtId="167" fontId="10" fillId="0" borderId="6" xfId="21" applyNumberFormat="1" applyFont="1" applyBorder="1" applyAlignment="1" applyProtection="1">
      <alignment horizontal="right"/>
      <protection locked="0"/>
    </xf>
    <xf numFmtId="167" fontId="11" fillId="0" borderId="6" xfId="21" applyNumberFormat="1" applyFont="1" applyBorder="1" applyAlignment="1" applyProtection="1">
      <alignment horizontal="right"/>
      <protection locked="0"/>
    </xf>
    <xf numFmtId="167" fontId="11" fillId="0" borderId="0" xfId="21" applyNumberFormat="1" applyFont="1" applyBorder="1" applyAlignment="1" applyProtection="1">
      <alignment horizontal="right"/>
      <protection locked="0"/>
    </xf>
    <xf numFmtId="167" fontId="12" fillId="0" borderId="0" xfId="21" applyNumberFormat="1" applyFont="1" applyBorder="1" applyAlignment="1">
      <alignment horizontal="right"/>
      <protection/>
    </xf>
    <xf numFmtId="167" fontId="0" fillId="0" borderId="0" xfId="21" applyNumberFormat="1" applyFill="1">
      <alignment/>
      <protection/>
    </xf>
    <xf numFmtId="167" fontId="9" fillId="0" borderId="6" xfId="21" applyNumberFormat="1" applyFont="1" applyBorder="1" applyAlignment="1">
      <alignment horizontal="right"/>
      <protection/>
    </xf>
    <xf numFmtId="164" fontId="8" fillId="0" borderId="11" xfId="21" applyFont="1" applyBorder="1" applyAlignment="1">
      <alignment horizontal="center"/>
      <protection/>
    </xf>
    <xf numFmtId="167" fontId="6" fillId="0" borderId="6" xfId="21" applyNumberFormat="1" applyFont="1" applyBorder="1" applyAlignment="1">
      <alignment horizontal="right"/>
      <protection/>
    </xf>
    <xf numFmtId="164" fontId="8" fillId="0" borderId="6" xfId="21" applyFont="1" applyFill="1" applyBorder="1" applyAlignment="1">
      <alignment horizontal="center"/>
      <protection/>
    </xf>
    <xf numFmtId="164" fontId="3" fillId="3" borderId="0" xfId="21" applyFont="1" applyFill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7" fontId="9" fillId="2" borderId="12" xfId="21" applyNumberFormat="1" applyFont="1" applyFill="1" applyBorder="1" applyAlignment="1">
      <alignment horizontal="right"/>
      <protection/>
    </xf>
    <xf numFmtId="168" fontId="3" fillId="0" borderId="7" xfId="21" applyNumberFormat="1" applyFont="1" applyFill="1" applyBorder="1" applyAlignment="1">
      <alignment horizontal="center"/>
      <protection/>
    </xf>
    <xf numFmtId="167" fontId="9" fillId="3" borderId="0" xfId="21" applyNumberFormat="1" applyFont="1" applyFill="1" applyBorder="1" applyAlignment="1">
      <alignment horizontal="right"/>
      <protection/>
    </xf>
    <xf numFmtId="167" fontId="9" fillId="0" borderId="0" xfId="21" applyNumberFormat="1" applyFont="1" applyFill="1" applyBorder="1" applyAlignment="1">
      <alignment horizontal="right"/>
      <protection/>
    </xf>
    <xf numFmtId="167" fontId="11" fillId="0" borderId="0" xfId="21" applyNumberFormat="1" applyFont="1" applyFill="1" applyBorder="1" applyAlignment="1">
      <alignment horizontal="right"/>
      <protection/>
    </xf>
    <xf numFmtId="167" fontId="11" fillId="0" borderId="0" xfId="17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vadno_WEEKLY COMPETITIVE REPORT" xfId="20"/>
    <cellStyle name="Normal_WEEK 1-18.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3"/>
  <sheetViews>
    <sheetView tabSelected="1" workbookViewId="0" topLeftCell="A1">
      <selection activeCell="P26" sqref="P26"/>
    </sheetView>
  </sheetViews>
  <sheetFormatPr defaultColWidth="9.140625" defaultRowHeight="12.75"/>
  <cols>
    <col min="1" max="3" width="0.13671875" style="1" customWidth="1"/>
    <col min="4" max="4" width="5.00390625" style="1" customWidth="1"/>
    <col min="5" max="5" width="5.8515625" style="1" customWidth="1"/>
    <col min="6" max="6" width="28.8515625" style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0" style="1" hidden="1" customWidth="1"/>
    <col min="15" max="15" width="10.421875" style="1" customWidth="1"/>
    <col min="16" max="16" width="9.8515625" style="1" customWidth="1"/>
    <col min="17" max="17" width="0" style="1" hidden="1" customWidth="1"/>
    <col min="18" max="18" width="14.7109375" style="1" customWidth="1"/>
    <col min="19" max="19" width="0" style="1" hidden="1" customWidth="1"/>
    <col min="20" max="20" width="11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2" customWidth="1"/>
  </cols>
  <sheetData>
    <row r="1" spans="4:110" ht="12.75">
      <c r="D1" s="3"/>
      <c r="E1" s="3"/>
      <c r="F1" s="4"/>
      <c r="G1" s="3"/>
      <c r="H1" s="3"/>
      <c r="I1" s="3"/>
      <c r="J1" s="3"/>
      <c r="K1" s="3"/>
      <c r="L1" s="4"/>
      <c r="M1" s="4"/>
      <c r="N1" s="4"/>
      <c r="O1" s="4"/>
      <c r="P1" s="3"/>
      <c r="Q1" s="3"/>
      <c r="R1" s="4"/>
      <c r="S1" s="4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6:256" s="3" customFormat="1" ht="12.75">
      <c r="F2" s="5"/>
      <c r="G2" s="4"/>
      <c r="H2" s="4"/>
      <c r="K2" s="3" t="s">
        <v>0</v>
      </c>
      <c r="L2" s="6" t="s">
        <v>1</v>
      </c>
      <c r="M2" s="7"/>
      <c r="N2" s="8"/>
      <c r="O2" s="9" t="s">
        <v>2</v>
      </c>
      <c r="P2" s="4"/>
      <c r="Q2" s="10"/>
      <c r="R2" s="5"/>
      <c r="S2" s="5"/>
      <c r="T2" s="11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6:256" s="3" customFormat="1" ht="12.75">
      <c r="F3" s="12" t="s">
        <v>3</v>
      </c>
      <c r="H3" s="13" t="s">
        <v>4</v>
      </c>
      <c r="I3" s="14"/>
      <c r="L3" s="15" t="s">
        <v>5</v>
      </c>
      <c r="M3" s="16"/>
      <c r="N3" s="17"/>
      <c r="O3" s="9" t="s">
        <v>2</v>
      </c>
      <c r="P3" s="4"/>
      <c r="Q3" s="4"/>
      <c r="R3" s="15" t="s">
        <v>6</v>
      </c>
      <c r="S3" s="5"/>
      <c r="T3" s="18">
        <v>5.42</v>
      </c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8:20" ht="12.75">
      <c r="H4" s="13" t="s">
        <v>7</v>
      </c>
      <c r="L4" s="19" t="s">
        <v>8</v>
      </c>
      <c r="M4" s="20">
        <v>26</v>
      </c>
      <c r="N4" s="21" t="s">
        <v>9</v>
      </c>
      <c r="Q4" s="21"/>
      <c r="R4" s="3" t="s">
        <v>10</v>
      </c>
      <c r="S4" s="3"/>
      <c r="T4" s="22">
        <v>40724</v>
      </c>
    </row>
    <row r="5" spans="4:19" ht="12.75">
      <c r="D5" s="3"/>
      <c r="E5" s="3" t="s">
        <v>11</v>
      </c>
      <c r="F5" s="3" t="s">
        <v>12</v>
      </c>
      <c r="G5" s="3"/>
      <c r="H5" s="3"/>
      <c r="I5" s="3"/>
      <c r="N5" s="21" t="s">
        <v>13</v>
      </c>
      <c r="Q5" s="23" t="s">
        <v>13</v>
      </c>
      <c r="S5" s="21" t="s">
        <v>14</v>
      </c>
    </row>
    <row r="6" spans="4:19" ht="12.75">
      <c r="D6" s="3"/>
      <c r="E6" s="3" t="s">
        <v>15</v>
      </c>
      <c r="F6" s="24" t="s">
        <v>16</v>
      </c>
      <c r="G6" s="3"/>
      <c r="H6" s="3"/>
      <c r="I6" s="3"/>
      <c r="N6" s="21" t="s">
        <v>17</v>
      </c>
      <c r="P6" s="25"/>
      <c r="Q6" s="21" t="s">
        <v>17</v>
      </c>
      <c r="S6" s="21" t="s">
        <v>17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18</v>
      </c>
      <c r="E8" s="29" t="s">
        <v>19</v>
      </c>
      <c r="F8" s="29"/>
      <c r="G8" s="29"/>
      <c r="H8" s="29" t="s">
        <v>20</v>
      </c>
      <c r="I8" s="29" t="s">
        <v>21</v>
      </c>
      <c r="J8" s="29" t="s">
        <v>22</v>
      </c>
      <c r="K8" s="29" t="s">
        <v>23</v>
      </c>
      <c r="L8" s="29" t="s">
        <v>23</v>
      </c>
      <c r="M8" s="29" t="s">
        <v>24</v>
      </c>
      <c r="N8" s="29" t="s">
        <v>25</v>
      </c>
      <c r="O8" s="29" t="s">
        <v>21</v>
      </c>
      <c r="P8" s="29" t="s">
        <v>21</v>
      </c>
      <c r="Q8" s="29" t="s">
        <v>26</v>
      </c>
      <c r="R8" s="29" t="s">
        <v>27</v>
      </c>
      <c r="S8" s="30" t="s">
        <v>28</v>
      </c>
      <c r="T8" s="29" t="s">
        <v>27</v>
      </c>
    </row>
    <row r="9" spans="4:20" ht="12.75">
      <c r="D9" s="29"/>
      <c r="E9" s="29" t="s">
        <v>21</v>
      </c>
      <c r="F9" s="29" t="s">
        <v>29</v>
      </c>
      <c r="G9" s="29" t="s">
        <v>30</v>
      </c>
      <c r="H9" s="29" t="s">
        <v>30</v>
      </c>
      <c r="I9" s="29" t="s">
        <v>22</v>
      </c>
      <c r="J9" s="29"/>
      <c r="K9" s="29" t="s">
        <v>31</v>
      </c>
      <c r="L9" s="29" t="s">
        <v>32</v>
      </c>
      <c r="M9" s="29" t="s">
        <v>33</v>
      </c>
      <c r="N9" s="29" t="s">
        <v>31</v>
      </c>
      <c r="O9" s="29" t="s">
        <v>31</v>
      </c>
      <c r="P9" s="29" t="s">
        <v>32</v>
      </c>
      <c r="Q9" s="29" t="s">
        <v>34</v>
      </c>
      <c r="R9" s="29" t="s">
        <v>31</v>
      </c>
      <c r="S9" s="30" t="s">
        <v>32</v>
      </c>
      <c r="T9" s="29" t="s">
        <v>32</v>
      </c>
    </row>
    <row r="10" spans="4:256" s="31" customFormat="1" ht="12.75">
      <c r="D10" s="32">
        <v>1</v>
      </c>
      <c r="E10" s="32">
        <v>1</v>
      </c>
      <c r="F10" s="30" t="s">
        <v>35</v>
      </c>
      <c r="G10" s="30" t="s">
        <v>36</v>
      </c>
      <c r="H10" s="30" t="s">
        <v>37</v>
      </c>
      <c r="I10" s="33">
        <v>4</v>
      </c>
      <c r="J10" s="33">
        <v>21</v>
      </c>
      <c r="K10" s="34">
        <v>170839</v>
      </c>
      <c r="L10" s="34">
        <v>5125</v>
      </c>
      <c r="M10" s="35">
        <f>O10/N10-100%</f>
        <v>-0.4830625333613704</v>
      </c>
      <c r="N10" s="34">
        <v>494584</v>
      </c>
      <c r="O10" s="34">
        <v>255669</v>
      </c>
      <c r="P10" s="34">
        <v>7819</v>
      </c>
      <c r="Q10" s="36">
        <v>1835155</v>
      </c>
      <c r="R10" s="34">
        <f>O10+Q10</f>
        <v>2090824</v>
      </c>
      <c r="S10" s="37">
        <v>52638</v>
      </c>
      <c r="T10" s="38">
        <f>S10+P10</f>
        <v>60457</v>
      </c>
      <c r="U10" s="21"/>
      <c r="V10" s="39"/>
      <c r="W10" s="40"/>
      <c r="X10" s="41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4:256" s="31" customFormat="1" ht="12.75">
      <c r="D11" s="32">
        <v>2</v>
      </c>
      <c r="E11" s="32">
        <v>3</v>
      </c>
      <c r="F11" s="30" t="s">
        <v>38</v>
      </c>
      <c r="G11" s="30" t="s">
        <v>39</v>
      </c>
      <c r="H11" s="30" t="s">
        <v>40</v>
      </c>
      <c r="I11" s="33">
        <v>6</v>
      </c>
      <c r="J11" s="33">
        <v>24</v>
      </c>
      <c r="K11" s="34">
        <v>126691</v>
      </c>
      <c r="L11" s="34">
        <v>3058</v>
      </c>
      <c r="M11" s="35">
        <f>O11/N11-100%</f>
        <v>-0.35345416882444325</v>
      </c>
      <c r="N11" s="34">
        <v>289650</v>
      </c>
      <c r="O11" s="34">
        <v>187272</v>
      </c>
      <c r="P11" s="34">
        <v>4836</v>
      </c>
      <c r="Q11" s="36">
        <v>3087968</v>
      </c>
      <c r="R11" s="34">
        <f>O11+Q11</f>
        <v>3275240</v>
      </c>
      <c r="S11" s="37">
        <v>82626</v>
      </c>
      <c r="T11" s="38">
        <f>S11+P11</f>
        <v>87462</v>
      </c>
      <c r="U11" s="21"/>
      <c r="V11" s="39"/>
      <c r="W11" s="40"/>
      <c r="X11" s="41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4:256" s="31" customFormat="1" ht="12.75">
      <c r="D12" s="32">
        <v>3</v>
      </c>
      <c r="E12" s="32">
        <v>2</v>
      </c>
      <c r="F12" s="30" t="s">
        <v>41</v>
      </c>
      <c r="G12" s="30" t="s">
        <v>42</v>
      </c>
      <c r="H12" s="30" t="s">
        <v>37</v>
      </c>
      <c r="I12" s="33">
        <v>5</v>
      </c>
      <c r="J12" s="33">
        <v>18</v>
      </c>
      <c r="K12" s="34">
        <v>107718</v>
      </c>
      <c r="L12" s="34">
        <v>3530</v>
      </c>
      <c r="M12" s="35">
        <f>O12/N12-100%</f>
        <v>-0.46553988197280294</v>
      </c>
      <c r="N12" s="34">
        <v>319079</v>
      </c>
      <c r="O12" s="34">
        <v>170535</v>
      </c>
      <c r="P12" s="34">
        <v>6162</v>
      </c>
      <c r="Q12" s="36">
        <v>2396472.44</v>
      </c>
      <c r="R12" s="34">
        <f>O12+Q12</f>
        <v>2567007.44</v>
      </c>
      <c r="S12" s="37">
        <v>86960</v>
      </c>
      <c r="T12" s="38">
        <f>S12+P12</f>
        <v>93122</v>
      </c>
      <c r="U12" s="21"/>
      <c r="V12" s="39"/>
      <c r="W12" s="40"/>
      <c r="X12" s="41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4:256" s="31" customFormat="1" ht="12.75">
      <c r="D13" s="32">
        <v>4</v>
      </c>
      <c r="E13" s="32" t="s">
        <v>43</v>
      </c>
      <c r="F13" s="30" t="s">
        <v>44</v>
      </c>
      <c r="G13" s="30" t="s">
        <v>45</v>
      </c>
      <c r="H13" s="30" t="s">
        <v>37</v>
      </c>
      <c r="I13" s="33">
        <v>1</v>
      </c>
      <c r="J13" s="33">
        <v>11</v>
      </c>
      <c r="K13" s="42">
        <v>83127</v>
      </c>
      <c r="L13" s="42">
        <v>2929</v>
      </c>
      <c r="M13" s="35" t="e">
        <f>O13/N13-100%</f>
        <v>#DIV/0!</v>
      </c>
      <c r="N13" s="34"/>
      <c r="O13" s="34">
        <v>135791</v>
      </c>
      <c r="P13" s="34">
        <v>5209</v>
      </c>
      <c r="Q13" s="36"/>
      <c r="R13" s="34">
        <f>O13+Q13</f>
        <v>135791</v>
      </c>
      <c r="S13" s="37"/>
      <c r="T13" s="38">
        <f>S13+P13</f>
        <v>5209</v>
      </c>
      <c r="U13" s="21"/>
      <c r="V13" s="39"/>
      <c r="W13" s="40"/>
      <c r="X13" s="41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4:256" s="31" customFormat="1" ht="12.75">
      <c r="D14" s="32">
        <v>5</v>
      </c>
      <c r="E14" s="32">
        <v>4</v>
      </c>
      <c r="F14" s="30" t="s">
        <v>46</v>
      </c>
      <c r="G14" s="30" t="s">
        <v>36</v>
      </c>
      <c r="H14" s="30" t="s">
        <v>37</v>
      </c>
      <c r="I14" s="33">
        <v>2</v>
      </c>
      <c r="J14" s="33">
        <v>12</v>
      </c>
      <c r="K14" s="34">
        <v>91517</v>
      </c>
      <c r="L14" s="34">
        <v>3045</v>
      </c>
      <c r="M14" s="35">
        <f>O14/N14-100%</f>
        <v>-0.45495128389145</v>
      </c>
      <c r="N14" s="34">
        <v>246633</v>
      </c>
      <c r="O14" s="34">
        <v>134427</v>
      </c>
      <c r="P14" s="34">
        <v>4874</v>
      </c>
      <c r="Q14" s="36">
        <v>246633</v>
      </c>
      <c r="R14" s="34">
        <f>O14+Q14</f>
        <v>381060</v>
      </c>
      <c r="S14" s="37">
        <v>8978</v>
      </c>
      <c r="T14" s="38">
        <f>S14+P14</f>
        <v>13852</v>
      </c>
      <c r="U14" s="21"/>
      <c r="V14" s="39"/>
      <c r="W14" s="40"/>
      <c r="X14" s="41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4:256" s="31" customFormat="1" ht="12.75">
      <c r="D15" s="32">
        <v>6</v>
      </c>
      <c r="E15" s="32">
        <v>5</v>
      </c>
      <c r="F15" s="30" t="s">
        <v>47</v>
      </c>
      <c r="G15" s="30" t="s">
        <v>48</v>
      </c>
      <c r="H15" s="30" t="s">
        <v>37</v>
      </c>
      <c r="I15" s="33">
        <v>3</v>
      </c>
      <c r="J15" s="33">
        <v>11</v>
      </c>
      <c r="K15" s="34">
        <v>43867</v>
      </c>
      <c r="L15" s="34">
        <v>1453</v>
      </c>
      <c r="M15" s="35">
        <f>O15/N15-100%</f>
        <v>-0.40691224009258886</v>
      </c>
      <c r="N15" s="34">
        <v>125285</v>
      </c>
      <c r="O15" s="34">
        <v>74305</v>
      </c>
      <c r="P15" s="34">
        <v>2729</v>
      </c>
      <c r="Q15" s="36">
        <v>252646</v>
      </c>
      <c r="R15" s="34">
        <f>O15+Q15</f>
        <v>326951</v>
      </c>
      <c r="S15" s="37">
        <v>9251</v>
      </c>
      <c r="T15" s="38">
        <f>S15+P15</f>
        <v>11980</v>
      </c>
      <c r="U15" s="21"/>
      <c r="V15" s="39"/>
      <c r="W15" s="40"/>
      <c r="X15" s="41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4:256" s="31" customFormat="1" ht="12.75">
      <c r="D16" s="32">
        <v>7</v>
      </c>
      <c r="E16" s="32">
        <v>7</v>
      </c>
      <c r="F16" s="30" t="s">
        <v>49</v>
      </c>
      <c r="G16" s="30" t="s">
        <v>48</v>
      </c>
      <c r="H16" s="30" t="s">
        <v>37</v>
      </c>
      <c r="I16" s="33">
        <v>3</v>
      </c>
      <c r="J16" s="33">
        <v>11</v>
      </c>
      <c r="K16" s="42">
        <v>36752</v>
      </c>
      <c r="L16" s="42">
        <v>1238</v>
      </c>
      <c r="M16" s="35">
        <f>O16/N16-100%</f>
        <v>-0.3227430388284035</v>
      </c>
      <c r="N16" s="34">
        <v>83032</v>
      </c>
      <c r="O16" s="34">
        <v>56234</v>
      </c>
      <c r="P16" s="34">
        <v>2055</v>
      </c>
      <c r="Q16" s="36">
        <v>203450</v>
      </c>
      <c r="R16" s="34">
        <f>O16+Q16</f>
        <v>259684</v>
      </c>
      <c r="S16" s="37">
        <v>7606</v>
      </c>
      <c r="T16" s="38">
        <f>S16+P16</f>
        <v>9661</v>
      </c>
      <c r="U16" s="21"/>
      <c r="V16" s="39"/>
      <c r="W16" s="40"/>
      <c r="X16" s="41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4:256" s="31" customFormat="1" ht="12.75">
      <c r="D17" s="32">
        <v>8</v>
      </c>
      <c r="E17" s="32">
        <v>6</v>
      </c>
      <c r="F17" s="30" t="s">
        <v>50</v>
      </c>
      <c r="G17" s="30" t="s">
        <v>45</v>
      </c>
      <c r="H17" s="30" t="s">
        <v>37</v>
      </c>
      <c r="I17" s="43">
        <v>4</v>
      </c>
      <c r="J17" s="33">
        <v>14</v>
      </c>
      <c r="K17" s="44">
        <v>33601</v>
      </c>
      <c r="L17" s="44">
        <v>1099</v>
      </c>
      <c r="M17" s="35">
        <f>O17/N17-100%</f>
        <v>-0.4322808957699751</v>
      </c>
      <c r="N17" s="34">
        <v>90425</v>
      </c>
      <c r="O17" s="42">
        <v>51336</v>
      </c>
      <c r="P17" s="42">
        <v>1809</v>
      </c>
      <c r="Q17" s="36">
        <v>419263</v>
      </c>
      <c r="R17" s="34">
        <f>O17+Q17</f>
        <v>470599</v>
      </c>
      <c r="S17" s="37">
        <v>14860</v>
      </c>
      <c r="T17" s="38">
        <f>S17+P17</f>
        <v>16669</v>
      </c>
      <c r="U17" s="21"/>
      <c r="V17" s="39"/>
      <c r="W17" s="40"/>
      <c r="X17" s="41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4:256" s="31" customFormat="1" ht="12.75">
      <c r="D18" s="32">
        <v>9</v>
      </c>
      <c r="E18" s="32">
        <v>8</v>
      </c>
      <c r="F18" s="30" t="s">
        <v>51</v>
      </c>
      <c r="G18" s="30" t="s">
        <v>39</v>
      </c>
      <c r="H18" s="30" t="s">
        <v>40</v>
      </c>
      <c r="I18" s="43">
        <v>2</v>
      </c>
      <c r="J18" s="33">
        <v>12</v>
      </c>
      <c r="K18" s="42">
        <v>22797</v>
      </c>
      <c r="L18" s="42">
        <v>892</v>
      </c>
      <c r="M18" s="35">
        <f>O18/N18-100%</f>
        <v>-0.5802024914387811</v>
      </c>
      <c r="N18" s="34">
        <v>80596</v>
      </c>
      <c r="O18" s="34">
        <v>33834</v>
      </c>
      <c r="P18" s="34">
        <v>1367</v>
      </c>
      <c r="Q18" s="36">
        <v>80596</v>
      </c>
      <c r="R18" s="34">
        <f>O18+Q18</f>
        <v>114430</v>
      </c>
      <c r="S18" s="37">
        <v>3153</v>
      </c>
      <c r="T18" s="38">
        <f>S18+P18</f>
        <v>4520</v>
      </c>
      <c r="U18" s="21"/>
      <c r="V18" s="39"/>
      <c r="W18" s="40"/>
      <c r="X18" s="41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4:256" s="31" customFormat="1" ht="12.75">
      <c r="D19" s="32">
        <v>10</v>
      </c>
      <c r="E19" s="32">
        <v>10</v>
      </c>
      <c r="F19" s="30" t="s">
        <v>52</v>
      </c>
      <c r="G19" s="30" t="s">
        <v>45</v>
      </c>
      <c r="H19" s="30" t="s">
        <v>37</v>
      </c>
      <c r="I19" s="33">
        <v>11</v>
      </c>
      <c r="J19" s="45">
        <v>15</v>
      </c>
      <c r="K19" s="42">
        <v>25984</v>
      </c>
      <c r="L19" s="42">
        <v>967</v>
      </c>
      <c r="M19" s="35">
        <f>O19/N19-100%</f>
        <v>-0.09352673155212854</v>
      </c>
      <c r="N19" s="34">
        <v>37091</v>
      </c>
      <c r="O19" s="34">
        <v>33622</v>
      </c>
      <c r="P19" s="34">
        <v>1234</v>
      </c>
      <c r="Q19" s="36">
        <v>2125836.82</v>
      </c>
      <c r="R19" s="34">
        <f>O19+Q19</f>
        <v>2159458.82</v>
      </c>
      <c r="S19" s="37">
        <v>66141</v>
      </c>
      <c r="T19" s="38">
        <f>S19+P19</f>
        <v>67375</v>
      </c>
      <c r="U19" s="21"/>
      <c r="V19" s="39"/>
      <c r="W19" s="40"/>
      <c r="X19" s="41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4:256" s="31" customFormat="1" ht="12.75">
      <c r="D20" s="32">
        <v>11</v>
      </c>
      <c r="E20" s="32">
        <v>9</v>
      </c>
      <c r="F20" s="30" t="s">
        <v>53</v>
      </c>
      <c r="G20" s="30" t="s">
        <v>54</v>
      </c>
      <c r="H20" s="30" t="s">
        <v>37</v>
      </c>
      <c r="I20" s="33">
        <v>8</v>
      </c>
      <c r="J20" s="45">
        <v>13</v>
      </c>
      <c r="K20" s="42">
        <v>21369</v>
      </c>
      <c r="L20" s="42">
        <v>665</v>
      </c>
      <c r="M20" s="35">
        <f>O20/N20-100%</f>
        <v>-0.5773089129148512</v>
      </c>
      <c r="N20" s="34">
        <v>74364</v>
      </c>
      <c r="O20" s="34">
        <v>31433</v>
      </c>
      <c r="P20" s="34">
        <v>1047</v>
      </c>
      <c r="Q20" s="36">
        <v>1558953.24</v>
      </c>
      <c r="R20" s="34">
        <f>O20+Q20</f>
        <v>1590386.24</v>
      </c>
      <c r="S20" s="37">
        <v>52289</v>
      </c>
      <c r="T20" s="38">
        <f>S20+P20</f>
        <v>53336</v>
      </c>
      <c r="U20" s="21"/>
      <c r="V20" s="39"/>
      <c r="W20" s="40"/>
      <c r="X20" s="41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4:256" s="31" customFormat="1" ht="12.75">
      <c r="D21" s="32">
        <v>12</v>
      </c>
      <c r="E21" s="32" t="s">
        <v>43</v>
      </c>
      <c r="F21" s="30" t="s">
        <v>55</v>
      </c>
      <c r="G21" s="30" t="s">
        <v>48</v>
      </c>
      <c r="H21" s="30" t="s">
        <v>56</v>
      </c>
      <c r="I21" s="33">
        <v>1</v>
      </c>
      <c r="J21" s="33">
        <v>4</v>
      </c>
      <c r="K21" s="42">
        <v>11888</v>
      </c>
      <c r="L21" s="42">
        <v>404</v>
      </c>
      <c r="M21" s="35" t="e">
        <f>O21/N21-100%</f>
        <v>#DIV/0!</v>
      </c>
      <c r="N21" s="34"/>
      <c r="O21" s="34">
        <v>17603</v>
      </c>
      <c r="P21" s="34">
        <v>646</v>
      </c>
      <c r="Q21" s="36"/>
      <c r="R21" s="34">
        <f>O21+Q21</f>
        <v>17603</v>
      </c>
      <c r="S21" s="37"/>
      <c r="T21" s="38">
        <f>S21+P21</f>
        <v>646</v>
      </c>
      <c r="U21" s="21"/>
      <c r="V21" s="39"/>
      <c r="W21" s="40"/>
      <c r="X21" s="41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4:256" s="31" customFormat="1" ht="12.75">
      <c r="D22" s="32">
        <v>13</v>
      </c>
      <c r="E22" s="32">
        <v>12</v>
      </c>
      <c r="F22" s="30" t="s">
        <v>57</v>
      </c>
      <c r="G22" s="30" t="s">
        <v>48</v>
      </c>
      <c r="H22" s="30" t="s">
        <v>56</v>
      </c>
      <c r="I22" s="33">
        <v>6</v>
      </c>
      <c r="J22" s="33">
        <v>5</v>
      </c>
      <c r="K22" s="42">
        <v>12932</v>
      </c>
      <c r="L22" s="42">
        <v>421</v>
      </c>
      <c r="M22" s="35">
        <f>O22/N22-100%</f>
        <v>-0.24291306405127544</v>
      </c>
      <c r="N22" s="34">
        <v>23247</v>
      </c>
      <c r="O22" s="34">
        <v>17600</v>
      </c>
      <c r="P22" s="34">
        <v>613</v>
      </c>
      <c r="Q22" s="36">
        <v>181407</v>
      </c>
      <c r="R22" s="34">
        <f>O22+Q22</f>
        <v>199007</v>
      </c>
      <c r="S22" s="37">
        <v>6443</v>
      </c>
      <c r="T22" s="38">
        <f>S22+P22</f>
        <v>7056</v>
      </c>
      <c r="U22" s="21"/>
      <c r="V22" s="39"/>
      <c r="W22" s="40"/>
      <c r="X22" s="41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4:256" s="31" customFormat="1" ht="12.75">
      <c r="D23" s="32">
        <v>14</v>
      </c>
      <c r="E23" s="32">
        <v>13</v>
      </c>
      <c r="F23" s="30" t="s">
        <v>58</v>
      </c>
      <c r="G23" s="30" t="s">
        <v>48</v>
      </c>
      <c r="H23" s="30" t="s">
        <v>56</v>
      </c>
      <c r="I23" s="33">
        <v>7</v>
      </c>
      <c r="J23" s="33">
        <v>6</v>
      </c>
      <c r="K23" s="42">
        <v>11146</v>
      </c>
      <c r="L23" s="42">
        <v>377</v>
      </c>
      <c r="M23" s="35">
        <f>O23/N23-100%</f>
        <v>-0.1802205375603032</v>
      </c>
      <c r="N23" s="34">
        <v>17412</v>
      </c>
      <c r="O23" s="34">
        <v>14274</v>
      </c>
      <c r="P23" s="34">
        <v>508</v>
      </c>
      <c r="Q23" s="36">
        <v>371677</v>
      </c>
      <c r="R23" s="34">
        <f>O23+Q23</f>
        <v>385951</v>
      </c>
      <c r="S23" s="37">
        <v>13438</v>
      </c>
      <c r="T23" s="38">
        <f>S23+P23</f>
        <v>13946</v>
      </c>
      <c r="U23" s="21"/>
      <c r="V23" s="39"/>
      <c r="W23" s="40"/>
      <c r="X23" s="41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4:256" s="31" customFormat="1" ht="12.75">
      <c r="D24" s="32">
        <v>15</v>
      </c>
      <c r="E24" s="32">
        <v>11</v>
      </c>
      <c r="F24" s="30" t="s">
        <v>59</v>
      </c>
      <c r="G24" s="30" t="s">
        <v>36</v>
      </c>
      <c r="H24" s="30" t="s">
        <v>37</v>
      </c>
      <c r="I24" s="33">
        <v>9</v>
      </c>
      <c r="J24" s="33">
        <v>5</v>
      </c>
      <c r="K24" s="42">
        <v>6127</v>
      </c>
      <c r="L24" s="42">
        <v>167</v>
      </c>
      <c r="M24" s="35">
        <f>O24/N24-100%</f>
        <v>-0.6496252465483234</v>
      </c>
      <c r="N24" s="34">
        <v>25350</v>
      </c>
      <c r="O24" s="34">
        <v>8882</v>
      </c>
      <c r="P24" s="34">
        <v>244</v>
      </c>
      <c r="Q24" s="36">
        <v>1950964</v>
      </c>
      <c r="R24" s="34">
        <f>O24+Q24</f>
        <v>1959846</v>
      </c>
      <c r="S24" s="37">
        <v>47660</v>
      </c>
      <c r="T24" s="38">
        <f>S24+P24</f>
        <v>47904</v>
      </c>
      <c r="U24" s="21"/>
      <c r="V24" s="39"/>
      <c r="W24" s="40"/>
      <c r="X24" s="41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4:256" s="31" customFormat="1" ht="12.75">
      <c r="D25" s="32">
        <v>16</v>
      </c>
      <c r="E25" s="32">
        <v>14</v>
      </c>
      <c r="F25" s="30" t="s">
        <v>60</v>
      </c>
      <c r="G25" s="30" t="s">
        <v>48</v>
      </c>
      <c r="H25" s="30" t="s">
        <v>56</v>
      </c>
      <c r="I25" s="33">
        <v>7</v>
      </c>
      <c r="J25" s="33">
        <v>4</v>
      </c>
      <c r="K25" s="42">
        <v>4053</v>
      </c>
      <c r="L25" s="42">
        <v>156</v>
      </c>
      <c r="M25" s="35">
        <f>O25/N25-100%</f>
        <v>-0.18913782756551312</v>
      </c>
      <c r="N25" s="34">
        <v>9998</v>
      </c>
      <c r="O25" s="34">
        <v>8107</v>
      </c>
      <c r="P25" s="34">
        <v>342</v>
      </c>
      <c r="Q25" s="36">
        <v>111199</v>
      </c>
      <c r="R25" s="34">
        <f>O25+Q25</f>
        <v>119306</v>
      </c>
      <c r="S25" s="37">
        <v>4080</v>
      </c>
      <c r="T25" s="38">
        <f>S25+P25</f>
        <v>4422</v>
      </c>
      <c r="U25" s="21"/>
      <c r="V25" s="39"/>
      <c r="W25" s="40"/>
      <c r="X25" s="41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4:256" s="31" customFormat="1" ht="12.75">
      <c r="D26" s="32">
        <v>17</v>
      </c>
      <c r="E26" s="32">
        <v>15</v>
      </c>
      <c r="F26" s="30" t="s">
        <v>61</v>
      </c>
      <c r="G26" s="30" t="s">
        <v>48</v>
      </c>
      <c r="H26" s="30" t="s">
        <v>62</v>
      </c>
      <c r="I26" s="33">
        <v>3</v>
      </c>
      <c r="J26" s="33"/>
      <c r="K26" s="42">
        <v>3151</v>
      </c>
      <c r="L26" s="42">
        <v>101</v>
      </c>
      <c r="M26" s="35">
        <f>O26/N26-100%</f>
        <v>-0.4407995899538698</v>
      </c>
      <c r="N26" s="34">
        <v>9755</v>
      </c>
      <c r="O26" s="34">
        <v>5455</v>
      </c>
      <c r="P26" s="34">
        <v>191</v>
      </c>
      <c r="Q26" s="36">
        <v>17898</v>
      </c>
      <c r="R26" s="34">
        <f>O26+Q26</f>
        <v>23353</v>
      </c>
      <c r="S26" s="37">
        <v>599</v>
      </c>
      <c r="T26" s="38">
        <f>S26+P26</f>
        <v>790</v>
      </c>
      <c r="U26" s="21"/>
      <c r="V26" s="39"/>
      <c r="W26" s="40"/>
      <c r="X26" s="41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4:22" ht="12.75">
      <c r="D27" s="46"/>
      <c r="E27" s="47"/>
      <c r="F27" s="47"/>
      <c r="G27" s="47"/>
      <c r="H27" s="47"/>
      <c r="I27" s="47"/>
      <c r="J27" s="47"/>
      <c r="K27" s="48">
        <f>SUM(K10:K26)</f>
        <v>813559</v>
      </c>
      <c r="L27" s="48">
        <f>SUM(L10:L26)</f>
        <v>25627</v>
      </c>
      <c r="M27" s="49">
        <f>O27/N27-100%</f>
        <v>-0.3582256121330848</v>
      </c>
      <c r="N27" s="48">
        <f>SUM(N10:N26)</f>
        <v>1926501</v>
      </c>
      <c r="O27" s="48">
        <f>SUM(O10:O26)</f>
        <v>1236379</v>
      </c>
      <c r="P27" s="48">
        <f>SUM(P10:P26)</f>
        <v>41685</v>
      </c>
      <c r="Q27" s="48">
        <f>SUM(Q10:Q26)</f>
        <v>14840118.5</v>
      </c>
      <c r="R27" s="48">
        <f>SUM(R10:R26)</f>
        <v>16076497.5</v>
      </c>
      <c r="S27" s="48">
        <f>SUM(S10:S26)</f>
        <v>456722</v>
      </c>
      <c r="T27" s="48">
        <f>SUM(T10:T26)</f>
        <v>498407</v>
      </c>
      <c r="U27" s="50"/>
      <c r="V27" s="51">
        <f>SUM(V10:V19)</f>
        <v>0</v>
      </c>
    </row>
    <row r="30" spans="15:16" ht="12.75">
      <c r="O30" s="52"/>
      <c r="P30" s="53"/>
    </row>
    <row r="33" spans="16:17" ht="12.75">
      <c r="P33" s="51"/>
      <c r="Q33" s="51"/>
    </row>
  </sheetData>
  <sheetProtection selectLockedCells="1" selectUnlockedCells="1"/>
  <printOptions horizontalCentered="1" verticalCentered="1"/>
  <pageMargins left="0.11805555555555555" right="0.5513888888888889" top="0.3298611111111111" bottom="0.4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Michael Klimkiewicz</cp:lastModifiedBy>
  <cp:lastPrinted>2011-06-02T13:04:10Z</cp:lastPrinted>
  <dcterms:created xsi:type="dcterms:W3CDTF">2010-01-07T12:33:24Z</dcterms:created>
  <dcterms:modified xsi:type="dcterms:W3CDTF">2011-07-01T15:48:06Z</dcterms:modified>
  <cp:category/>
  <cp:version/>
  <cp:contentType/>
  <cp:contentStatus/>
  <cp:revision>1</cp:revision>
</cp:coreProperties>
</file>