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<sst xmlns="http://schemas.openxmlformats.org/spreadsheetml/2006/main" count="99" uniqueCount="59">
  <si>
    <r>
      <t xml:space="preserve">TERRITORY : </t>
    </r>
    <r>
      <rPr>
        <b/>
        <sz val="10"/>
        <rFont val="Arial"/>
        <family val="2"/>
      </rPr>
      <t>CROATIA</t>
    </r>
  </si>
  <si>
    <t>Competitive</t>
  </si>
  <si>
    <t xml:space="preserve">               US  $  =</t>
  </si>
  <si>
    <t>Date prepared</t>
  </si>
  <si>
    <t>Admission</t>
  </si>
  <si>
    <t xml:space="preserve">  </t>
  </si>
  <si>
    <t>DATE PREPARED</t>
  </si>
  <si>
    <t>&amp;</t>
  </si>
  <si>
    <t xml:space="preserve">WEEKEND </t>
  </si>
  <si>
    <t>TO:</t>
  </si>
  <si>
    <t>UIP, WDI, WB, FOX, SONY</t>
  </si>
  <si>
    <t>Box Office</t>
  </si>
  <si>
    <t>FROM:   KINEMATOGRAFI   d.d.  Zagreb</t>
  </si>
  <si>
    <t>CONTINENTAL FILM - ZAGREB</t>
  </si>
  <si>
    <t>Top 20</t>
  </si>
  <si>
    <t>THIS</t>
  </si>
  <si>
    <t>LAST</t>
  </si>
  <si>
    <t>LOCAL</t>
  </si>
  <si>
    <t>We</t>
  </si>
  <si>
    <t>NO.</t>
  </si>
  <si>
    <t>WE</t>
  </si>
  <si>
    <t>%</t>
  </si>
  <si>
    <t>LAST WE</t>
  </si>
  <si>
    <t>LAST  WE</t>
  </si>
  <si>
    <t>CUM.</t>
  </si>
  <si>
    <t>FILM</t>
  </si>
  <si>
    <t>DISTR.</t>
  </si>
  <si>
    <t>B.O.</t>
  </si>
  <si>
    <t>ADMISS.</t>
  </si>
  <si>
    <t xml:space="preserve"> DEC/INC</t>
  </si>
  <si>
    <t>new</t>
  </si>
  <si>
    <t>TWILIGHT SAGA: ECLIPSE</t>
  </si>
  <si>
    <t>IND</t>
  </si>
  <si>
    <t>Blitz</t>
  </si>
  <si>
    <t>SEX AND THE CITY 2</t>
  </si>
  <si>
    <t>WB</t>
  </si>
  <si>
    <t>SHREK FOREVER AFTER</t>
  </si>
  <si>
    <t>PAR</t>
  </si>
  <si>
    <t>STREET DANCE</t>
  </si>
  <si>
    <t>PRINCE OF PERSIA:SANDS OF TIME</t>
  </si>
  <si>
    <t>WDI</t>
  </si>
  <si>
    <t>CF</t>
  </si>
  <si>
    <t>FURRY VENGEANCE</t>
  </si>
  <si>
    <t>Duplicato</t>
  </si>
  <si>
    <t>BOYS ARE BACK</t>
  </si>
  <si>
    <t>I LOVE YOU PHILLIP MORRIS</t>
  </si>
  <si>
    <t>TOURNAMENT</t>
  </si>
  <si>
    <t>KILLERS</t>
  </si>
  <si>
    <t>PA-DORA</t>
  </si>
  <si>
    <t>REPO MEN</t>
  </si>
  <si>
    <t>UNI</t>
  </si>
  <si>
    <t>ROBIN HOOD</t>
  </si>
  <si>
    <t>BROOKLYN'S FINEST</t>
  </si>
  <si>
    <t>GAINSBOURG</t>
  </si>
  <si>
    <t>HOW TO TRAIN YOUR DRAGON</t>
  </si>
  <si>
    <t>NIGHTMARE ON ELM STREET</t>
  </si>
  <si>
    <t>PLANET 51</t>
  </si>
  <si>
    <t>VTI</t>
  </si>
  <si>
    <t>IRON MAN 2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</si>
</sst>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mmm/dd"/>
    <numFmt numFmtId="173" formatCode="d&quot;, &quot;mmm\ yy"/>
  </numFmts>
  <fonts count="9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7"/>
      <name val="Arial"/>
      <family val="2"/>
    </font>
    <font>
      <b/>
      <sz val="10"/>
      <color indexed="1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/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17" applyFont="1">
      <alignment/>
      <protection/>
    </xf>
    <xf numFmtId="0" fontId="1" fillId="0" borderId="1" xfId="17" applyFont="1" applyBorder="1">
      <alignment/>
      <protection/>
    </xf>
    <xf numFmtId="0" fontId="1" fillId="0" borderId="2" xfId="17" applyFont="1" applyBorder="1">
      <alignment/>
      <protection/>
    </xf>
    <xf numFmtId="3" fontId="3" fillId="0" borderId="0" xfId="17" applyNumberFormat="1" applyFont="1">
      <alignment/>
      <protection/>
    </xf>
    <xf numFmtId="0" fontId="4" fillId="0" borderId="3" xfId="17" applyFont="1" applyBorder="1">
      <alignment/>
      <protection/>
    </xf>
    <xf numFmtId="172" fontId="4" fillId="0" borderId="4" xfId="17" applyNumberFormat="1" applyFont="1" applyBorder="1">
      <alignment/>
      <protection/>
    </xf>
    <xf numFmtId="0" fontId="4" fillId="0" borderId="5" xfId="17" applyFont="1" applyBorder="1">
      <alignment/>
      <protection/>
    </xf>
    <xf numFmtId="0" fontId="1" fillId="0" borderId="6" xfId="17" applyFont="1" applyBorder="1">
      <alignment/>
      <protection/>
    </xf>
    <xf numFmtId="0" fontId="1" fillId="0" borderId="7" xfId="17" applyFont="1" applyBorder="1">
      <alignment/>
      <protection/>
    </xf>
    <xf numFmtId="0" fontId="1" fillId="0" borderId="8" xfId="17" applyFont="1" applyBorder="1">
      <alignment/>
      <protection/>
    </xf>
    <xf numFmtId="2" fontId="1" fillId="0" borderId="9" xfId="17" applyNumberFormat="1" applyFont="1" applyBorder="1" applyAlignment="1">
      <alignment horizontal="center"/>
      <protection/>
    </xf>
    <xf numFmtId="0" fontId="4" fillId="0" borderId="6" xfId="17" applyFont="1" applyBorder="1">
      <alignment/>
      <protection/>
    </xf>
    <xf numFmtId="0" fontId="4" fillId="0" borderId="10" xfId="17" applyFont="1" applyBorder="1">
      <alignment/>
      <protection/>
    </xf>
    <xf numFmtId="0" fontId="4" fillId="0" borderId="9" xfId="17" applyFont="1" applyBorder="1">
      <alignment/>
      <protection/>
    </xf>
    <xf numFmtId="0" fontId="1" fillId="0" borderId="0" xfId="17" applyFont="1" applyBorder="1">
      <alignment/>
      <protection/>
    </xf>
    <xf numFmtId="172" fontId="1" fillId="0" borderId="0" xfId="17" applyNumberFormat="1" applyFont="1">
      <alignment/>
      <protection/>
    </xf>
    <xf numFmtId="173" fontId="2" fillId="0" borderId="0" xfId="17" applyNumberFormat="1" applyFont="1" applyAlignment="1">
      <alignment horizontal="center"/>
      <protection/>
    </xf>
    <xf numFmtId="0" fontId="2" fillId="0" borderId="0" xfId="17" applyFont="1">
      <alignment/>
      <protection/>
    </xf>
    <xf numFmtId="0" fontId="5" fillId="0" borderId="0" xfId="17" applyFont="1">
      <alignment/>
      <protection/>
    </xf>
    <xf numFmtId="0" fontId="1" fillId="0" borderId="0" xfId="17" applyFont="1" applyAlignment="1">
      <alignment horizontal="left"/>
      <protection/>
    </xf>
    <xf numFmtId="0" fontId="2" fillId="2" borderId="11" xfId="17" applyFont="1" applyFill="1" applyBorder="1" applyAlignment="1">
      <alignment horizontal="center"/>
      <protection/>
    </xf>
    <xf numFmtId="0" fontId="2" fillId="3" borderId="11" xfId="17" applyFont="1" applyFill="1" applyBorder="1" applyAlignment="1">
      <alignment horizontal="center"/>
      <protection/>
    </xf>
    <xf numFmtId="0" fontId="2" fillId="0" borderId="11" xfId="17" applyFont="1" applyFill="1" applyBorder="1" applyAlignment="1">
      <alignment horizontal="center"/>
      <protection/>
    </xf>
    <xf numFmtId="0" fontId="2" fillId="0" borderId="11" xfId="17" applyFont="1" applyBorder="1" applyAlignment="1">
      <alignment horizontal="center"/>
      <protection/>
    </xf>
    <xf numFmtId="3" fontId="2" fillId="0" borderId="11" xfId="17" applyNumberFormat="1" applyFont="1" applyBorder="1" applyAlignment="1">
      <alignment horizontal="right"/>
      <protection/>
    </xf>
    <xf numFmtId="10" fontId="2" fillId="2" borderId="11" xfId="17" applyNumberFormat="1" applyFont="1" applyFill="1" applyBorder="1" applyAlignment="1">
      <alignment horizontal="center"/>
      <protection/>
    </xf>
    <xf numFmtId="3" fontId="2" fillId="3" borderId="11" xfId="17" applyNumberFormat="1" applyFont="1" applyFill="1" applyBorder="1" applyAlignment="1">
      <alignment horizontal="right"/>
      <protection/>
    </xf>
    <xf numFmtId="3" fontId="6" fillId="0" borderId="8" xfId="17" applyNumberFormat="1" applyFont="1" applyFill="1" applyBorder="1">
      <alignment/>
      <protection/>
    </xf>
    <xf numFmtId="3" fontId="6" fillId="0" borderId="0" xfId="17" applyNumberFormat="1" applyFont="1" applyFill="1" applyBorder="1">
      <alignment/>
      <protection/>
    </xf>
    <xf numFmtId="0" fontId="2" fillId="0" borderId="0" xfId="17" applyFont="1" applyFill="1" applyAlignment="1">
      <alignment horizontal="center"/>
      <protection/>
    </xf>
    <xf numFmtId="0" fontId="2" fillId="0" borderId="0" xfId="17" applyFont="1" applyAlignment="1">
      <alignment horizontal="center"/>
      <protection/>
    </xf>
    <xf numFmtId="3" fontId="2" fillId="2" borderId="12" xfId="17" applyNumberFormat="1" applyFont="1" applyFill="1" applyBorder="1" applyAlignment="1">
      <alignment horizontal="right"/>
      <protection/>
    </xf>
    <xf numFmtId="10" fontId="2" fillId="2" borderId="6" xfId="17" applyNumberFormat="1" applyFont="1" applyFill="1" applyBorder="1" applyAlignment="1">
      <alignment horizontal="center"/>
      <protection/>
    </xf>
    <xf numFmtId="3" fontId="2" fillId="0" borderId="0" xfId="17" applyNumberFormat="1" applyFont="1" applyFill="1">
      <alignment/>
      <protection/>
    </xf>
    <xf numFmtId="3" fontId="1" fillId="0" borderId="0" xfId="17" applyNumberFormat="1" applyFont="1">
      <alignment/>
      <protection/>
    </xf>
    <xf numFmtId="0" fontId="7" fillId="0" borderId="0" xfId="17" applyFont="1" applyBorder="1">
      <alignment/>
      <protection/>
    </xf>
    <xf numFmtId="0" fontId="7" fillId="0" borderId="0" xfId="17" applyFont="1">
      <alignment/>
      <protection/>
    </xf>
    <xf numFmtId="0" fontId="8" fillId="0" borderId="0" xfId="17" applyFont="1" applyFill="1" applyBorder="1">
      <alignment/>
      <protection/>
    </xf>
    <xf numFmtId="0" fontId="8" fillId="0" borderId="0" xfId="17" applyFont="1">
      <alignment/>
      <protection/>
    </xf>
    <xf numFmtId="3" fontId="2" fillId="0" borderId="11" xfId="17" applyNumberFormat="1" applyFont="1" applyFill="1" applyBorder="1" applyAlignment="1">
      <alignment horizontal="right"/>
      <protection/>
    </xf>
    <xf numFmtId="3" fontId="2" fillId="0" borderId="8" xfId="17" applyNumberFormat="1" applyFont="1" applyFill="1" applyBorder="1" applyAlignment="1">
      <alignment horizontal="right"/>
      <protection/>
    </xf>
    <xf numFmtId="3" fontId="2" fillId="0" borderId="11" xfId="17" applyNumberFormat="1" applyFont="1" applyFill="1" applyBorder="1">
      <alignment/>
      <protection/>
    </xf>
    <xf numFmtId="3" fontId="2" fillId="0" borderId="8" xfId="17" applyNumberFormat="1" applyFont="1" applyFill="1" applyBorder="1">
      <alignment/>
      <protection/>
    </xf>
  </cellXfs>
  <cellStyles count="7">
    <cellStyle name="Normal" xfId="0"/>
    <cellStyle name="Comma" xfId="15"/>
    <cellStyle name="Comma [0]" xfId="16"/>
    <cellStyle name="Normal_WEEK 1-18.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workbookViewId="0" topLeftCell="C1">
      <selection activeCell="J31" sqref="J31"/>
    </sheetView>
  </sheetViews>
  <sheetFormatPr defaultColWidth="9.00390625" defaultRowHeight="12.75"/>
  <cols>
    <col min="1" max="1" width="6.875" style="0" customWidth="1"/>
    <col min="2" max="2" width="8.00390625" style="0" customWidth="1"/>
    <col min="3" max="3" width="36.125" style="0" customWidth="1"/>
    <col min="7" max="7" width="10.75390625" style="0" customWidth="1"/>
    <col min="9" max="9" width="10.625" style="0" customWidth="1"/>
    <col min="13" max="13" width="16.25390625" style="0" customWidth="1"/>
  </cols>
  <sheetData>
    <row r="1" spans="1:17" ht="12.75">
      <c r="A1" s="1"/>
      <c r="B1" s="1"/>
      <c r="C1" s="2" t="s">
        <v>0</v>
      </c>
      <c r="D1" s="3"/>
      <c r="E1" s="36" t="s">
        <v>1</v>
      </c>
      <c r="F1" s="1"/>
      <c r="G1" s="1"/>
      <c r="H1" s="4"/>
      <c r="I1" s="5"/>
      <c r="J1" s="6"/>
      <c r="K1" s="7"/>
      <c r="L1" s="1"/>
      <c r="M1" s="8" t="s">
        <v>2</v>
      </c>
      <c r="N1" s="9" t="s">
        <v>3</v>
      </c>
      <c r="O1" s="10"/>
      <c r="P1" s="11"/>
      <c r="Q1" s="1"/>
    </row>
    <row r="2" spans="1:17" ht="12.75">
      <c r="A2" s="1"/>
      <c r="B2" s="1"/>
      <c r="C2" s="1"/>
      <c r="D2" s="1"/>
      <c r="E2" s="37" t="s">
        <v>4</v>
      </c>
      <c r="F2" s="1"/>
      <c r="G2" s="1"/>
      <c r="H2" s="1"/>
      <c r="I2" s="12"/>
      <c r="J2" s="13"/>
      <c r="K2" s="14"/>
      <c r="L2" s="15" t="s">
        <v>5</v>
      </c>
      <c r="M2" s="1" t="s">
        <v>6</v>
      </c>
      <c r="N2" s="16">
        <v>40364</v>
      </c>
      <c r="O2" s="1"/>
      <c r="P2" s="17"/>
      <c r="Q2" s="1"/>
    </row>
    <row r="3" spans="1:17" ht="12.75">
      <c r="A3" s="1"/>
      <c r="B3" s="1"/>
      <c r="C3" s="1"/>
      <c r="D3" s="1"/>
      <c r="E3" s="37" t="s">
        <v>7</v>
      </c>
      <c r="F3" s="1"/>
      <c r="G3" s="1"/>
      <c r="H3" s="1"/>
      <c r="K3" s="1"/>
      <c r="L3" s="1"/>
      <c r="M3" s="1"/>
      <c r="N3" s="1"/>
      <c r="O3" s="1"/>
      <c r="P3" s="1"/>
      <c r="Q3" s="1"/>
    </row>
    <row r="4" spans="1:17" ht="12.75">
      <c r="A4" s="1"/>
      <c r="B4" s="1" t="s">
        <v>9</v>
      </c>
      <c r="C4" s="1" t="s">
        <v>10</v>
      </c>
      <c r="D4" s="1"/>
      <c r="E4" s="37" t="s">
        <v>11</v>
      </c>
      <c r="F4" s="1"/>
      <c r="G4" s="1"/>
      <c r="H4" s="1"/>
      <c r="I4" s="1"/>
      <c r="J4" s="1"/>
      <c r="K4" s="1"/>
      <c r="L4" s="1"/>
      <c r="M4" s="19"/>
      <c r="N4" s="2"/>
      <c r="O4" s="1"/>
      <c r="P4" s="19"/>
      <c r="Q4" s="1"/>
    </row>
    <row r="5" spans="1:17" ht="12.75">
      <c r="A5" s="1"/>
      <c r="B5" s="1" t="s">
        <v>12</v>
      </c>
      <c r="C5" s="18" t="s">
        <v>13</v>
      </c>
      <c r="D5" s="1"/>
      <c r="E5" s="37" t="s">
        <v>14</v>
      </c>
      <c r="F5" s="1"/>
      <c r="G5" s="38" t="s">
        <v>8</v>
      </c>
      <c r="H5" s="39">
        <v>27</v>
      </c>
      <c r="I5" s="1"/>
      <c r="J5" s="1"/>
      <c r="K5" s="1"/>
      <c r="L5" s="1"/>
      <c r="M5" s="19"/>
      <c r="N5" s="1"/>
      <c r="O5" s="1"/>
      <c r="P5" s="19"/>
      <c r="Q5" s="1"/>
    </row>
    <row r="6" spans="1:17" ht="12.75">
      <c r="A6" s="1"/>
      <c r="B6" s="18"/>
      <c r="C6" s="20"/>
      <c r="D6" s="1"/>
      <c r="E6" s="1"/>
      <c r="F6" s="1"/>
      <c r="G6" s="1"/>
      <c r="H6" s="1"/>
      <c r="I6" s="1"/>
      <c r="J6" s="1"/>
      <c r="K6" s="1"/>
      <c r="L6" s="1"/>
      <c r="M6" s="19"/>
      <c r="N6" s="1"/>
      <c r="O6" s="1"/>
      <c r="P6" s="19"/>
      <c r="Q6" s="1"/>
    </row>
    <row r="7" spans="1:17" ht="12.75">
      <c r="A7" s="21" t="s">
        <v>15</v>
      </c>
      <c r="B7" s="21" t="s">
        <v>16</v>
      </c>
      <c r="C7" s="21"/>
      <c r="D7" s="21"/>
      <c r="E7" s="21" t="s">
        <v>17</v>
      </c>
      <c r="F7" s="21" t="s">
        <v>18</v>
      </c>
      <c r="G7" s="21" t="s">
        <v>19</v>
      </c>
      <c r="H7" s="21" t="s">
        <v>20</v>
      </c>
      <c r="I7" s="21" t="s">
        <v>20</v>
      </c>
      <c r="J7" s="21" t="s">
        <v>21</v>
      </c>
      <c r="K7" s="21" t="s">
        <v>22</v>
      </c>
      <c r="L7" s="21" t="s">
        <v>23</v>
      </c>
      <c r="M7" s="21" t="s">
        <v>24</v>
      </c>
      <c r="N7" s="21" t="s">
        <v>24</v>
      </c>
      <c r="O7" s="21" t="s">
        <v>24</v>
      </c>
      <c r="P7" s="21" t="s">
        <v>24</v>
      </c>
      <c r="Q7" s="1"/>
    </row>
    <row r="8" spans="1:17" ht="12.75">
      <c r="A8" s="21"/>
      <c r="B8" s="21" t="s">
        <v>20</v>
      </c>
      <c r="C8" s="21" t="s">
        <v>25</v>
      </c>
      <c r="D8" s="21" t="s">
        <v>26</v>
      </c>
      <c r="E8" s="21" t="s">
        <v>26</v>
      </c>
      <c r="F8" s="21" t="s">
        <v>19</v>
      </c>
      <c r="G8" s="21"/>
      <c r="H8" s="21" t="s">
        <v>27</v>
      </c>
      <c r="I8" s="21" t="s">
        <v>28</v>
      </c>
      <c r="J8" s="21" t="s">
        <v>29</v>
      </c>
      <c r="K8" s="21" t="s">
        <v>27</v>
      </c>
      <c r="L8" s="21" t="s">
        <v>28</v>
      </c>
      <c r="M8" s="21" t="s">
        <v>27</v>
      </c>
      <c r="N8" s="21" t="s">
        <v>27</v>
      </c>
      <c r="O8" s="21" t="s">
        <v>28</v>
      </c>
      <c r="P8" s="21" t="s">
        <v>28</v>
      </c>
      <c r="Q8" s="1"/>
    </row>
    <row r="9" spans="1:17" ht="12.75">
      <c r="A9" s="22">
        <v>1</v>
      </c>
      <c r="B9" s="22" t="s">
        <v>30</v>
      </c>
      <c r="C9" s="23" t="s">
        <v>31</v>
      </c>
      <c r="D9" s="23" t="s">
        <v>32</v>
      </c>
      <c r="E9" s="23" t="s">
        <v>33</v>
      </c>
      <c r="F9" s="23">
        <v>1</v>
      </c>
      <c r="G9" s="24">
        <v>15</v>
      </c>
      <c r="H9" s="25">
        <v>757227</v>
      </c>
      <c r="I9" s="25">
        <v>26976</v>
      </c>
      <c r="J9" s="26" t="e">
        <f aca="true" t="shared" si="0" ref="J9:J27">H9/K9-100%</f>
        <v>#DIV/0!</v>
      </c>
      <c r="K9" s="25"/>
      <c r="L9" s="25"/>
      <c r="M9" s="40"/>
      <c r="N9" s="27">
        <f aca="true" t="shared" si="1" ref="N9:N26">H9+M9</f>
        <v>757227</v>
      </c>
      <c r="O9" s="27">
        <f aca="true" t="shared" si="2" ref="O9:O26">I9+P9</f>
        <v>26976</v>
      </c>
      <c r="P9" s="28"/>
      <c r="Q9" s="29"/>
    </row>
    <row r="10" spans="1:17" ht="12.75">
      <c r="A10" s="22">
        <v>2</v>
      </c>
      <c r="B10" s="22">
        <v>2</v>
      </c>
      <c r="C10" s="23" t="s">
        <v>34</v>
      </c>
      <c r="D10" s="23" t="s">
        <v>35</v>
      </c>
      <c r="E10" s="23" t="s">
        <v>33</v>
      </c>
      <c r="F10" s="23">
        <v>5</v>
      </c>
      <c r="G10" s="24">
        <v>17</v>
      </c>
      <c r="H10" s="25">
        <v>115631</v>
      </c>
      <c r="I10" s="25">
        <v>4133</v>
      </c>
      <c r="J10" s="26">
        <f t="shared" si="0"/>
        <v>-0.33582428186585644</v>
      </c>
      <c r="K10" s="25">
        <v>174097</v>
      </c>
      <c r="L10" s="25">
        <v>5960</v>
      </c>
      <c r="M10" s="40">
        <v>2607197.66</v>
      </c>
      <c r="N10" s="27">
        <f t="shared" si="1"/>
        <v>2722828.66</v>
      </c>
      <c r="O10" s="27">
        <f t="shared" si="2"/>
        <v>102617</v>
      </c>
      <c r="P10" s="43">
        <v>98484</v>
      </c>
      <c r="Q10" s="29"/>
    </row>
    <row r="11" spans="1:17" ht="12.75">
      <c r="A11" s="22">
        <v>3</v>
      </c>
      <c r="B11" s="22">
        <v>3</v>
      </c>
      <c r="C11" s="23" t="s">
        <v>36</v>
      </c>
      <c r="D11" s="23" t="s">
        <v>37</v>
      </c>
      <c r="E11" s="23" t="s">
        <v>33</v>
      </c>
      <c r="F11" s="23">
        <v>6</v>
      </c>
      <c r="G11" s="24">
        <v>19</v>
      </c>
      <c r="H11" s="25">
        <v>102004</v>
      </c>
      <c r="I11" s="25">
        <v>3738</v>
      </c>
      <c r="J11" s="26">
        <f t="shared" si="0"/>
        <v>-0.3300361897630917</v>
      </c>
      <c r="K11" s="25">
        <v>152253</v>
      </c>
      <c r="L11" s="25">
        <v>5561</v>
      </c>
      <c r="M11" s="40">
        <v>2782457.3200000003</v>
      </c>
      <c r="N11" s="27">
        <f t="shared" si="1"/>
        <v>2884461.3200000003</v>
      </c>
      <c r="O11" s="27">
        <f t="shared" si="2"/>
        <v>99290</v>
      </c>
      <c r="P11" s="43">
        <v>95552</v>
      </c>
      <c r="Q11" s="29"/>
    </row>
    <row r="12" spans="1:17" ht="12.75">
      <c r="A12" s="22">
        <v>4</v>
      </c>
      <c r="B12" s="22">
        <v>1</v>
      </c>
      <c r="C12" s="23" t="s">
        <v>38</v>
      </c>
      <c r="D12" s="23" t="s">
        <v>32</v>
      </c>
      <c r="E12" s="23" t="s">
        <v>33</v>
      </c>
      <c r="F12" s="23">
        <v>2</v>
      </c>
      <c r="G12" s="24">
        <v>11</v>
      </c>
      <c r="H12" s="25">
        <v>97459</v>
      </c>
      <c r="I12" s="25">
        <v>2563</v>
      </c>
      <c r="J12" s="26">
        <f t="shared" si="0"/>
        <v>-0.726086418850934</v>
      </c>
      <c r="K12" s="25">
        <v>355802</v>
      </c>
      <c r="L12" s="25">
        <v>9459</v>
      </c>
      <c r="M12" s="40">
        <v>478627</v>
      </c>
      <c r="N12" s="27">
        <f t="shared" si="1"/>
        <v>576086</v>
      </c>
      <c r="O12" s="27">
        <f t="shared" si="2"/>
        <v>16743</v>
      </c>
      <c r="P12" s="43">
        <v>14180</v>
      </c>
      <c r="Q12" s="29"/>
    </row>
    <row r="13" spans="1:17" ht="12.75">
      <c r="A13" s="22">
        <v>5</v>
      </c>
      <c r="B13" s="22">
        <v>4</v>
      </c>
      <c r="C13" s="23" t="s">
        <v>39</v>
      </c>
      <c r="D13" s="23" t="s">
        <v>40</v>
      </c>
      <c r="E13" s="23" t="s">
        <v>41</v>
      </c>
      <c r="F13" s="23">
        <v>4</v>
      </c>
      <c r="G13" s="24">
        <v>10</v>
      </c>
      <c r="H13" s="25">
        <v>59816</v>
      </c>
      <c r="I13" s="25">
        <v>2130</v>
      </c>
      <c r="J13" s="26">
        <f t="shared" si="0"/>
        <v>-0.4993681003674224</v>
      </c>
      <c r="K13" s="25">
        <v>119481</v>
      </c>
      <c r="L13" s="25">
        <v>4420</v>
      </c>
      <c r="M13" s="40">
        <v>818391</v>
      </c>
      <c r="N13" s="27">
        <f t="shared" si="1"/>
        <v>878207</v>
      </c>
      <c r="O13" s="27">
        <f t="shared" si="2"/>
        <v>34591</v>
      </c>
      <c r="P13" s="43">
        <v>32461</v>
      </c>
      <c r="Q13" s="29"/>
    </row>
    <row r="14" spans="1:17" ht="12.75">
      <c r="A14" s="22">
        <v>6</v>
      </c>
      <c r="B14" s="22">
        <v>7</v>
      </c>
      <c r="C14" s="23" t="s">
        <v>42</v>
      </c>
      <c r="D14" s="23" t="s">
        <v>32</v>
      </c>
      <c r="E14" s="23" t="s">
        <v>43</v>
      </c>
      <c r="F14" s="23">
        <v>3</v>
      </c>
      <c r="G14" s="24">
        <v>6</v>
      </c>
      <c r="H14" s="25">
        <v>18576</v>
      </c>
      <c r="I14" s="25">
        <v>711</v>
      </c>
      <c r="J14" s="26">
        <f t="shared" si="0"/>
        <v>-0.5428571428571429</v>
      </c>
      <c r="K14" s="25">
        <v>40635</v>
      </c>
      <c r="L14" s="25">
        <v>1514</v>
      </c>
      <c r="M14" s="40">
        <v>219613</v>
      </c>
      <c r="N14" s="27">
        <f t="shared" si="1"/>
        <v>238189</v>
      </c>
      <c r="O14" s="27">
        <f t="shared" si="2"/>
        <v>9451</v>
      </c>
      <c r="P14" s="43">
        <v>8740</v>
      </c>
      <c r="Q14" s="29"/>
    </row>
    <row r="15" spans="1:17" ht="12.75">
      <c r="A15" s="22">
        <v>7</v>
      </c>
      <c r="B15" s="22" t="s">
        <v>30</v>
      </c>
      <c r="C15" s="23" t="s">
        <v>44</v>
      </c>
      <c r="D15" s="23" t="s">
        <v>32</v>
      </c>
      <c r="E15" s="23" t="s">
        <v>33</v>
      </c>
      <c r="F15" s="23">
        <v>1</v>
      </c>
      <c r="G15" s="24">
        <v>4</v>
      </c>
      <c r="H15" s="25">
        <v>17797</v>
      </c>
      <c r="I15" s="25">
        <v>596</v>
      </c>
      <c r="J15" s="26" t="e">
        <f t="shared" si="0"/>
        <v>#DIV/0!</v>
      </c>
      <c r="K15" s="25"/>
      <c r="L15" s="25"/>
      <c r="M15" s="41"/>
      <c r="N15" s="27">
        <f t="shared" si="1"/>
        <v>17797</v>
      </c>
      <c r="O15" s="27">
        <f t="shared" si="2"/>
        <v>596</v>
      </c>
      <c r="P15" s="43"/>
      <c r="Q15" s="29"/>
    </row>
    <row r="16" spans="1:17" ht="12.75">
      <c r="A16" s="22">
        <v>8</v>
      </c>
      <c r="B16" s="22">
        <v>9</v>
      </c>
      <c r="C16" s="23" t="s">
        <v>45</v>
      </c>
      <c r="D16" s="23" t="s">
        <v>32</v>
      </c>
      <c r="E16" s="23" t="s">
        <v>33</v>
      </c>
      <c r="F16" s="23">
        <v>3</v>
      </c>
      <c r="G16" s="24">
        <v>3</v>
      </c>
      <c r="H16" s="25">
        <v>15257</v>
      </c>
      <c r="I16" s="25">
        <v>532</v>
      </c>
      <c r="J16" s="26">
        <f t="shared" si="0"/>
        <v>-0.1994017946161516</v>
      </c>
      <c r="K16" s="25">
        <v>19057</v>
      </c>
      <c r="L16" s="25">
        <v>658</v>
      </c>
      <c r="M16" s="41">
        <v>88492</v>
      </c>
      <c r="N16" s="27">
        <f t="shared" si="1"/>
        <v>103749</v>
      </c>
      <c r="O16" s="27">
        <f t="shared" si="2"/>
        <v>3964</v>
      </c>
      <c r="P16" s="43">
        <v>3432</v>
      </c>
      <c r="Q16" s="29"/>
    </row>
    <row r="17" spans="1:17" ht="12.75">
      <c r="A17" s="22">
        <v>9</v>
      </c>
      <c r="B17" s="22">
        <v>8</v>
      </c>
      <c r="C17" s="23" t="s">
        <v>46</v>
      </c>
      <c r="D17" s="23" t="s">
        <v>32</v>
      </c>
      <c r="E17" s="23" t="s">
        <v>33</v>
      </c>
      <c r="F17" s="23">
        <v>2</v>
      </c>
      <c r="G17" s="24">
        <v>3</v>
      </c>
      <c r="H17" s="25">
        <v>13768</v>
      </c>
      <c r="I17" s="25">
        <v>464</v>
      </c>
      <c r="J17" s="26">
        <f t="shared" si="0"/>
        <v>-0.423233211847011</v>
      </c>
      <c r="K17" s="25">
        <v>23871</v>
      </c>
      <c r="L17" s="25">
        <v>821</v>
      </c>
      <c r="M17" s="40">
        <v>36943</v>
      </c>
      <c r="N17" s="27">
        <f t="shared" si="1"/>
        <v>50711</v>
      </c>
      <c r="O17" s="27">
        <f t="shared" si="2"/>
        <v>1961</v>
      </c>
      <c r="P17" s="42">
        <v>1497</v>
      </c>
      <c r="Q17" s="29"/>
    </row>
    <row r="18" spans="1:17" ht="12.75">
      <c r="A18" s="22">
        <v>10</v>
      </c>
      <c r="B18" s="22">
        <v>5</v>
      </c>
      <c r="C18" s="23" t="s">
        <v>47</v>
      </c>
      <c r="D18" s="23" t="s">
        <v>32</v>
      </c>
      <c r="E18" s="23" t="s">
        <v>48</v>
      </c>
      <c r="F18" s="23">
        <v>3</v>
      </c>
      <c r="G18" s="24">
        <v>4</v>
      </c>
      <c r="H18" s="25">
        <v>13297</v>
      </c>
      <c r="I18" s="25">
        <v>454</v>
      </c>
      <c r="J18" s="26">
        <f t="shared" si="0"/>
        <v>-0.6838338445443088</v>
      </c>
      <c r="K18" s="25">
        <v>42057</v>
      </c>
      <c r="L18" s="25">
        <v>1390</v>
      </c>
      <c r="M18" s="40">
        <v>204400</v>
      </c>
      <c r="N18" s="27">
        <f t="shared" si="1"/>
        <v>217697</v>
      </c>
      <c r="O18" s="27">
        <f t="shared" si="2"/>
        <v>8032</v>
      </c>
      <c r="P18" s="42">
        <v>7578</v>
      </c>
      <c r="Q18" s="29"/>
    </row>
    <row r="19" spans="1:17" ht="12.75">
      <c r="A19" s="22">
        <v>11</v>
      </c>
      <c r="B19" s="22">
        <v>12</v>
      </c>
      <c r="C19" s="23" t="s">
        <v>49</v>
      </c>
      <c r="D19" s="23" t="s">
        <v>50</v>
      </c>
      <c r="E19" s="23" t="s">
        <v>33</v>
      </c>
      <c r="F19" s="23">
        <v>4</v>
      </c>
      <c r="G19" s="24">
        <v>5</v>
      </c>
      <c r="H19" s="25">
        <v>12213</v>
      </c>
      <c r="I19" s="25">
        <v>422</v>
      </c>
      <c r="J19" s="26">
        <f t="shared" si="0"/>
        <v>-0.11365120836054865</v>
      </c>
      <c r="K19" s="25">
        <v>13779</v>
      </c>
      <c r="L19" s="25">
        <v>461</v>
      </c>
      <c r="M19" s="40">
        <v>90575</v>
      </c>
      <c r="N19" s="27">
        <f t="shared" si="1"/>
        <v>102788</v>
      </c>
      <c r="O19" s="27">
        <f t="shared" si="2"/>
        <v>4091</v>
      </c>
      <c r="P19" s="42">
        <v>3669</v>
      </c>
      <c r="Q19" s="29"/>
    </row>
    <row r="20" spans="1:17" ht="12.75">
      <c r="A20" s="22">
        <v>12</v>
      </c>
      <c r="B20" s="22">
        <v>10</v>
      </c>
      <c r="C20" s="23" t="s">
        <v>51</v>
      </c>
      <c r="D20" s="23" t="s">
        <v>50</v>
      </c>
      <c r="E20" s="23" t="s">
        <v>33</v>
      </c>
      <c r="F20" s="23">
        <v>8</v>
      </c>
      <c r="G20" s="24">
        <v>9</v>
      </c>
      <c r="H20" s="25">
        <v>7688</v>
      </c>
      <c r="I20" s="25">
        <v>480</v>
      </c>
      <c r="J20" s="26">
        <f t="shared" si="0"/>
        <v>-0.5957726484042274</v>
      </c>
      <c r="K20" s="25">
        <v>19019</v>
      </c>
      <c r="L20" s="25">
        <v>757</v>
      </c>
      <c r="M20" s="40">
        <v>1362057.2999999998</v>
      </c>
      <c r="N20" s="27">
        <f t="shared" si="1"/>
        <v>1369745.2999999998</v>
      </c>
      <c r="O20" s="27">
        <f t="shared" si="2"/>
        <v>53541</v>
      </c>
      <c r="P20" s="42">
        <v>53061</v>
      </c>
      <c r="Q20" s="29"/>
    </row>
    <row r="21" spans="1:17" ht="12.75">
      <c r="A21" s="22">
        <v>13</v>
      </c>
      <c r="B21" s="22">
        <v>13</v>
      </c>
      <c r="C21" s="23" t="s">
        <v>52</v>
      </c>
      <c r="D21" s="23" t="s">
        <v>32</v>
      </c>
      <c r="E21" s="23" t="s">
        <v>43</v>
      </c>
      <c r="F21" s="23">
        <v>5</v>
      </c>
      <c r="G21" s="24">
        <v>3</v>
      </c>
      <c r="H21" s="25">
        <v>5928</v>
      </c>
      <c r="I21" s="25">
        <v>195</v>
      </c>
      <c r="J21" s="26">
        <f t="shared" si="0"/>
        <v>-0.5225515463917525</v>
      </c>
      <c r="K21" s="25">
        <v>12416</v>
      </c>
      <c r="L21" s="25">
        <v>417</v>
      </c>
      <c r="M21" s="42">
        <v>167297.5</v>
      </c>
      <c r="N21" s="27">
        <f t="shared" si="1"/>
        <v>173225.5</v>
      </c>
      <c r="O21" s="27">
        <f t="shared" si="2"/>
        <v>6366</v>
      </c>
      <c r="P21" s="42">
        <v>6171</v>
      </c>
      <c r="Q21" s="29"/>
    </row>
    <row r="22" spans="1:17" ht="12.75">
      <c r="A22" s="22">
        <v>14</v>
      </c>
      <c r="B22" s="22">
        <v>6</v>
      </c>
      <c r="C22" s="23" t="s">
        <v>53</v>
      </c>
      <c r="D22" s="23" t="s">
        <v>32</v>
      </c>
      <c r="E22" s="23" t="s">
        <v>33</v>
      </c>
      <c r="F22" s="23">
        <v>2</v>
      </c>
      <c r="G22" s="24">
        <v>1</v>
      </c>
      <c r="H22" s="25">
        <v>4365</v>
      </c>
      <c r="I22" s="25">
        <v>134</v>
      </c>
      <c r="J22" s="26">
        <f t="shared" si="0"/>
        <v>-0.8936196139598362</v>
      </c>
      <c r="K22" s="25">
        <v>41032</v>
      </c>
      <c r="L22" s="25">
        <v>1967</v>
      </c>
      <c r="M22" s="40">
        <v>43999</v>
      </c>
      <c r="N22" s="27">
        <f t="shared" si="1"/>
        <v>48364</v>
      </c>
      <c r="O22" s="27">
        <f t="shared" si="2"/>
        <v>2231</v>
      </c>
      <c r="P22" s="42">
        <v>2097</v>
      </c>
      <c r="Q22" s="29"/>
    </row>
    <row r="23" spans="1:17" ht="12.75">
      <c r="A23" s="22">
        <v>15</v>
      </c>
      <c r="B23" s="22">
        <v>18</v>
      </c>
      <c r="C23" s="23" t="s">
        <v>54</v>
      </c>
      <c r="D23" s="23" t="s">
        <v>37</v>
      </c>
      <c r="E23" s="23" t="s">
        <v>33</v>
      </c>
      <c r="F23" s="23">
        <v>14</v>
      </c>
      <c r="G23" s="24">
        <v>6</v>
      </c>
      <c r="H23" s="25">
        <v>3707</v>
      </c>
      <c r="I23" s="25">
        <v>180</v>
      </c>
      <c r="J23" s="26">
        <f t="shared" si="0"/>
        <v>0.20162074554294973</v>
      </c>
      <c r="K23" s="25">
        <v>3085</v>
      </c>
      <c r="L23" s="25">
        <v>136</v>
      </c>
      <c r="M23" s="40">
        <v>1684775.1799999997</v>
      </c>
      <c r="N23" s="27">
        <f t="shared" si="1"/>
        <v>1688482.1799999997</v>
      </c>
      <c r="O23" s="27">
        <f t="shared" si="2"/>
        <v>57429</v>
      </c>
      <c r="P23" s="42">
        <v>57249</v>
      </c>
      <c r="Q23" s="29"/>
    </row>
    <row r="24" spans="1:17" ht="12.75">
      <c r="A24" s="22">
        <v>16</v>
      </c>
      <c r="B24" s="22">
        <v>15</v>
      </c>
      <c r="C24" s="23" t="s">
        <v>55</v>
      </c>
      <c r="D24" s="23" t="s">
        <v>35</v>
      </c>
      <c r="E24" s="23" t="s">
        <v>33</v>
      </c>
      <c r="F24" s="23">
        <v>7</v>
      </c>
      <c r="G24" s="24">
        <v>5</v>
      </c>
      <c r="H24" s="25">
        <v>3472</v>
      </c>
      <c r="I24" s="25">
        <v>107</v>
      </c>
      <c r="J24" s="26">
        <f t="shared" si="0"/>
        <v>-0.4278180619644034</v>
      </c>
      <c r="K24" s="25">
        <v>6068</v>
      </c>
      <c r="L24" s="25">
        <v>302</v>
      </c>
      <c r="M24" s="42">
        <v>395106.72</v>
      </c>
      <c r="N24" s="27">
        <f t="shared" si="1"/>
        <v>398578.72</v>
      </c>
      <c r="O24" s="27">
        <f t="shared" si="2"/>
        <v>16022</v>
      </c>
      <c r="P24" s="42">
        <v>15915</v>
      </c>
      <c r="Q24" s="29"/>
    </row>
    <row r="25" spans="1:17" ht="12.75">
      <c r="A25" s="22">
        <v>17</v>
      </c>
      <c r="B25" s="22">
        <v>17</v>
      </c>
      <c r="C25" s="23" t="s">
        <v>56</v>
      </c>
      <c r="D25" s="23" t="s">
        <v>32</v>
      </c>
      <c r="E25" s="23" t="s">
        <v>57</v>
      </c>
      <c r="F25" s="23">
        <v>9</v>
      </c>
      <c r="G25" s="24">
        <v>6</v>
      </c>
      <c r="H25" s="25">
        <v>2868</v>
      </c>
      <c r="I25" s="25">
        <v>156</v>
      </c>
      <c r="J25" s="26">
        <f t="shared" si="0"/>
        <v>-0.2753916119252148</v>
      </c>
      <c r="K25" s="25">
        <v>3958</v>
      </c>
      <c r="L25" s="25">
        <v>231</v>
      </c>
      <c r="M25" s="40">
        <v>173306</v>
      </c>
      <c r="N25" s="27">
        <f t="shared" si="1"/>
        <v>176174</v>
      </c>
      <c r="O25" s="27">
        <f t="shared" si="2"/>
        <v>7628</v>
      </c>
      <c r="P25" s="42">
        <v>7472</v>
      </c>
      <c r="Q25" s="29"/>
    </row>
    <row r="26" spans="1:17" ht="12.75">
      <c r="A26" s="22">
        <v>18</v>
      </c>
      <c r="B26" s="22">
        <v>14</v>
      </c>
      <c r="C26" s="23" t="s">
        <v>58</v>
      </c>
      <c r="D26" s="23" t="s">
        <v>37</v>
      </c>
      <c r="E26" s="23" t="s">
        <v>33</v>
      </c>
      <c r="F26" s="23">
        <v>10</v>
      </c>
      <c r="G26" s="24">
        <v>5</v>
      </c>
      <c r="H26" s="25">
        <v>2001</v>
      </c>
      <c r="I26" s="25">
        <v>154</v>
      </c>
      <c r="J26" s="26">
        <f t="shared" si="0"/>
        <v>-0.8008558917197452</v>
      </c>
      <c r="K26" s="25">
        <v>10048</v>
      </c>
      <c r="L26" s="25">
        <v>554</v>
      </c>
      <c r="M26" s="40">
        <v>1257477.54</v>
      </c>
      <c r="N26" s="27">
        <f t="shared" si="1"/>
        <v>1259478.54</v>
      </c>
      <c r="O26" s="27">
        <f t="shared" si="2"/>
        <v>50803</v>
      </c>
      <c r="P26" s="42">
        <v>50649</v>
      </c>
      <c r="Q26" s="29"/>
    </row>
    <row r="27" spans="1:17" ht="13.5" thickBot="1">
      <c r="A27" s="30"/>
      <c r="B27" s="30"/>
      <c r="C27" s="31"/>
      <c r="D27" s="31"/>
      <c r="E27" s="31"/>
      <c r="F27" s="31"/>
      <c r="G27" s="31"/>
      <c r="H27" s="32">
        <f>SUM(H9:H26)</f>
        <v>1253074</v>
      </c>
      <c r="I27" s="32">
        <f>SUM(I9:I26)</f>
        <v>44125</v>
      </c>
      <c r="J27" s="33">
        <f t="shared" si="0"/>
        <v>0.20876316007786566</v>
      </c>
      <c r="K27" s="32">
        <f>SUM(K9:K26)</f>
        <v>1036658</v>
      </c>
      <c r="L27" s="32">
        <f>SUM(L9:L26)</f>
        <v>34608</v>
      </c>
      <c r="M27" s="32">
        <f>SUM(M9:M26)</f>
        <v>12410715.220000003</v>
      </c>
      <c r="N27" s="34"/>
      <c r="O27" s="34"/>
      <c r="P27" s="32">
        <f>SUM(P9:P26)</f>
        <v>458207</v>
      </c>
      <c r="Q27" s="35"/>
    </row>
    <row r="28" spans="1:17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FNE</cp:lastModifiedBy>
  <dcterms:created xsi:type="dcterms:W3CDTF">1997-02-26T13:46:56Z</dcterms:created>
  <dcterms:modified xsi:type="dcterms:W3CDTF">2010-07-05T12:47:20Z</dcterms:modified>
  <cp:category/>
  <cp:version/>
  <cp:contentType/>
  <cp:contentStatus/>
</cp:coreProperties>
</file>