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<sst xmlns="http://schemas.openxmlformats.org/spreadsheetml/2006/main" count="99" uniqueCount="63">
  <si>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t>WEEKEND OF</t>
  </si>
  <si>
    <t>Aug,09-Aug,12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</si>
  <si>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</si>
  <si>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</si>
  <si>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</si>
  <si>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Aug,09-Aug,15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</si>
  <si>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</si>
  <si>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</si>
  <si>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</si>
  <si>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</si>
  <si>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</si>
  <si>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</si>
  <si>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</si>
  <si>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</si>
  <si>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</si>
  <si>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</si>
  <si>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</si>
  <si>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</si>
  <si>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</si>
  <si>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</si>
  <si>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</si>
  <si>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</si>
  <si>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</si>
  <si>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</si>
  <si>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</si>
  <si>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</si>
  <si>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</si>
  <si>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</si>
  <si>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</si>
  <si>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</si>
  <si>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</si>
  <si>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</si>
  <si>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</si>
  <si>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</si>
  <si>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</si>
  <si>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DARK KNIGHT RISES, THE</t>
  </si>
  <si>
    <t>WB</t>
  </si>
  <si>
    <t>Blitz</t>
  </si>
  <si>
    <t>new</t>
  </si>
  <si>
    <t>STEP UP 4</t>
  </si>
  <si>
    <t>IND</t>
  </si>
  <si>
    <t>BRAVE</t>
  </si>
  <si>
    <t>WDI</t>
  </si>
  <si>
    <t>CF</t>
  </si>
  <si>
    <t>ICE AGE 4</t>
  </si>
  <si>
    <t>FOX</t>
  </si>
  <si>
    <t>TOTAL RECALL</t>
  </si>
  <si>
    <t>SONY</t>
  </si>
  <si>
    <t>TED</t>
  </si>
  <si>
    <t>UNI</t>
  </si>
  <si>
    <t>MADAGASCAR 3</t>
  </si>
  <si>
    <t>PAR</t>
  </si>
  <si>
    <t>LARIN IZBOR: IZGUBLJENI PRINC</t>
  </si>
  <si>
    <t>LOC</t>
  </si>
  <si>
    <t>THAT'S MY BOY</t>
  </si>
  <si>
    <t>AMAZING SPIDER-MAN, THE</t>
  </si>
  <si>
    <t>COMME UN CHEF</t>
  </si>
  <si>
    <t>KILLER JOE</t>
  </si>
  <si>
    <t>PADORA</t>
  </si>
  <si>
    <t>PROMETHEUS</t>
  </si>
  <si>
    <t>SNOW WHITE AND THE HUNTSMEN</t>
  </si>
  <si>
    <t>MAGIC MIKE</t>
  </si>
  <si>
    <t>Discovery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</si>
</sst>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7" fillId="0" borderId="12" xfId="17" applyFont="1" applyFill="1" applyBorder="1" applyAlignment="1">
      <alignment horizontal="center"/>
      <protection/>
    </xf>
    <xf numFmtId="0" fontId="8" fillId="0" borderId="14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1"/>
  <sheetViews>
    <sheetView tabSelected="1" workbookViewId="0" topLeftCell="A1">
      <selection activeCell="F29" sqref="F29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33</v>
      </c>
      <c r="N4" s="22" t="s">
        <v>9</v>
      </c>
      <c r="Q4" s="22"/>
      <c r="R4" s="2" t="s">
        <v>10</v>
      </c>
      <c r="S4" s="2"/>
      <c r="T4" s="23">
        <v>41137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4">
        <v>1</v>
      </c>
      <c r="F10" s="35" t="s">
        <v>35</v>
      </c>
      <c r="G10" s="35" t="s">
        <v>36</v>
      </c>
      <c r="H10" s="35" t="s">
        <v>37</v>
      </c>
      <c r="I10" s="36">
        <v>3</v>
      </c>
      <c r="J10" s="36">
        <v>21</v>
      </c>
      <c r="K10" s="37">
        <v>291058.2799999998</v>
      </c>
      <c r="L10" s="37">
        <v>8717</v>
      </c>
      <c r="M10" s="38">
        <f>O10/N10-100%</f>
        <v>-0.2888755505937278</v>
      </c>
      <c r="N10" s="39">
        <v>738975</v>
      </c>
      <c r="O10" s="39">
        <v>525503.19</v>
      </c>
      <c r="P10" s="39">
        <v>16018</v>
      </c>
      <c r="Q10" s="40">
        <v>2293227</v>
      </c>
      <c r="R10" s="39">
        <f aca="true" t="shared" si="0" ref="R10:R24">O10+Q10</f>
        <v>2818730.19</v>
      </c>
      <c r="S10" s="41">
        <v>71411</v>
      </c>
      <c r="T10" s="42">
        <f aca="true" t="shared" si="1" ref="T10:T24">S10+P10</f>
        <v>87429</v>
      </c>
      <c r="U10" s="22"/>
      <c r="V10" s="43"/>
      <c r="W10" s="44"/>
      <c r="X10" s="45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4" t="s">
        <v>38</v>
      </c>
      <c r="F11" s="35" t="s">
        <v>39</v>
      </c>
      <c r="G11" s="46" t="s">
        <v>40</v>
      </c>
      <c r="H11" s="46" t="s">
        <v>37</v>
      </c>
      <c r="I11" s="36">
        <v>1</v>
      </c>
      <c r="J11" s="36">
        <v>14</v>
      </c>
      <c r="K11" s="37">
        <v>328249</v>
      </c>
      <c r="L11" s="37">
        <v>8121</v>
      </c>
      <c r="M11" s="38" t="e">
        <f>O11/N11-100%</f>
        <v>#DIV/0!</v>
      </c>
      <c r="N11" s="39"/>
      <c r="O11" s="39">
        <v>495461</v>
      </c>
      <c r="P11" s="39">
        <v>12593</v>
      </c>
      <c r="Q11" s="40"/>
      <c r="R11" s="39">
        <f t="shared" si="0"/>
        <v>495461</v>
      </c>
      <c r="S11" s="41"/>
      <c r="T11" s="42">
        <f t="shared" si="1"/>
        <v>12593</v>
      </c>
      <c r="U11" s="22"/>
      <c r="V11" s="43"/>
      <c r="W11" s="44"/>
      <c r="X11" s="45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4" t="s">
        <v>38</v>
      </c>
      <c r="F12" s="46" t="s">
        <v>41</v>
      </c>
      <c r="G12" s="46" t="s">
        <v>42</v>
      </c>
      <c r="H12" s="46" t="s">
        <v>43</v>
      </c>
      <c r="I12" s="36">
        <v>1</v>
      </c>
      <c r="J12" s="36">
        <v>29</v>
      </c>
      <c r="K12" s="37">
        <v>278369</v>
      </c>
      <c r="L12" s="37">
        <v>9025</v>
      </c>
      <c r="M12" s="38" t="e">
        <f>O12/N12-100%</f>
        <v>#DIV/0!</v>
      </c>
      <c r="N12" s="39"/>
      <c r="O12" s="39">
        <v>389729</v>
      </c>
      <c r="P12" s="39">
        <v>12034</v>
      </c>
      <c r="Q12" s="40"/>
      <c r="R12" s="39">
        <f t="shared" si="0"/>
        <v>389729</v>
      </c>
      <c r="S12" s="41"/>
      <c r="T12" s="42">
        <f t="shared" si="1"/>
        <v>12034</v>
      </c>
      <c r="U12" s="22"/>
      <c r="V12" s="43"/>
      <c r="W12" s="44"/>
      <c r="X12" s="45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4">
        <v>2</v>
      </c>
      <c r="F13" s="35" t="s">
        <v>44</v>
      </c>
      <c r="G13" s="35" t="s">
        <v>45</v>
      </c>
      <c r="H13" s="35" t="s">
        <v>37</v>
      </c>
      <c r="I13" s="36">
        <v>6</v>
      </c>
      <c r="J13" s="36">
        <v>29</v>
      </c>
      <c r="K13" s="37">
        <v>183739.01999999955</v>
      </c>
      <c r="L13" s="37">
        <v>5819</v>
      </c>
      <c r="M13" s="38">
        <f>O13/N13-100%</f>
        <v>-0.19029391171206134</v>
      </c>
      <c r="N13" s="39">
        <v>367049</v>
      </c>
      <c r="O13" s="39">
        <v>297201.8099999996</v>
      </c>
      <c r="P13" s="39">
        <v>9162</v>
      </c>
      <c r="Q13" s="40">
        <v>4498372</v>
      </c>
      <c r="R13" s="39">
        <f t="shared" si="0"/>
        <v>4795573.81</v>
      </c>
      <c r="S13" s="41">
        <v>142811</v>
      </c>
      <c r="T13" s="42">
        <f t="shared" si="1"/>
        <v>151973</v>
      </c>
      <c r="U13" s="22"/>
      <c r="V13" s="43"/>
      <c r="W13" s="44"/>
      <c r="X13" s="45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4" t="s">
        <v>38</v>
      </c>
      <c r="F14" s="46" t="s">
        <v>46</v>
      </c>
      <c r="G14" s="46" t="s">
        <v>47</v>
      </c>
      <c r="H14" s="46" t="s">
        <v>43</v>
      </c>
      <c r="I14" s="36">
        <v>1</v>
      </c>
      <c r="J14" s="36">
        <v>18</v>
      </c>
      <c r="K14" s="37">
        <v>155433</v>
      </c>
      <c r="L14" s="37">
        <v>5604</v>
      </c>
      <c r="M14" s="38">
        <f>O13/N13-100%</f>
        <v>-0.19029391171206134</v>
      </c>
      <c r="N14" s="39"/>
      <c r="O14" s="39">
        <v>231919</v>
      </c>
      <c r="P14" s="39">
        <v>7987</v>
      </c>
      <c r="Q14" s="40"/>
      <c r="R14" s="39">
        <f t="shared" si="0"/>
        <v>231919</v>
      </c>
      <c r="S14" s="41"/>
      <c r="T14" s="42">
        <f t="shared" si="1"/>
        <v>7987</v>
      </c>
      <c r="U14" s="22"/>
      <c r="V14" s="43"/>
      <c r="W14" s="44"/>
      <c r="X14" s="45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4">
        <v>3</v>
      </c>
      <c r="F15" s="35" t="s">
        <v>48</v>
      </c>
      <c r="G15" s="35" t="s">
        <v>49</v>
      </c>
      <c r="H15" s="35" t="s">
        <v>37</v>
      </c>
      <c r="I15" s="36">
        <v>4</v>
      </c>
      <c r="J15" s="36">
        <v>14</v>
      </c>
      <c r="K15" s="37">
        <v>89293.03999999992</v>
      </c>
      <c r="L15" s="37">
        <v>2993</v>
      </c>
      <c r="M15" s="38">
        <f aca="true" t="shared" si="2" ref="M15:M25">O15/N15-100%</f>
        <v>-0.12769200379266776</v>
      </c>
      <c r="N15" s="39">
        <v>189840</v>
      </c>
      <c r="O15" s="39">
        <v>165598.94999999995</v>
      </c>
      <c r="P15" s="39">
        <v>5603</v>
      </c>
      <c r="Q15" s="40">
        <v>883546</v>
      </c>
      <c r="R15" s="39">
        <f t="shared" si="0"/>
        <v>1049144.95</v>
      </c>
      <c r="S15" s="41">
        <v>33576</v>
      </c>
      <c r="T15" s="42">
        <f t="shared" si="1"/>
        <v>39179</v>
      </c>
      <c r="U15" s="22"/>
      <c r="V15" s="43"/>
      <c r="W15" s="44"/>
      <c r="X15" s="45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4">
        <v>4</v>
      </c>
      <c r="F16" s="35" t="s">
        <v>50</v>
      </c>
      <c r="G16" s="35" t="s">
        <v>51</v>
      </c>
      <c r="H16" s="35" t="s">
        <v>37</v>
      </c>
      <c r="I16" s="47">
        <v>10</v>
      </c>
      <c r="J16" s="36">
        <v>26</v>
      </c>
      <c r="K16" s="37">
        <v>54635</v>
      </c>
      <c r="L16" s="37">
        <v>1901</v>
      </c>
      <c r="M16" s="38">
        <f t="shared" si="2"/>
        <v>-0.24490675178780963</v>
      </c>
      <c r="N16" s="39">
        <v>113407</v>
      </c>
      <c r="O16" s="39">
        <v>85632.85999999987</v>
      </c>
      <c r="P16" s="39">
        <v>2870</v>
      </c>
      <c r="Q16" s="40">
        <v>3948487</v>
      </c>
      <c r="R16" s="39">
        <f t="shared" si="0"/>
        <v>4034119.86</v>
      </c>
      <c r="S16" s="41">
        <v>126333</v>
      </c>
      <c r="T16" s="42">
        <f t="shared" si="1"/>
        <v>129203</v>
      </c>
      <c r="U16" s="22"/>
      <c r="V16" s="43"/>
      <c r="W16" s="44"/>
      <c r="X16" s="45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4">
        <v>6</v>
      </c>
      <c r="F17" s="35" t="s">
        <v>52</v>
      </c>
      <c r="G17" s="35" t="s">
        <v>53</v>
      </c>
      <c r="H17" s="35" t="s">
        <v>43</v>
      </c>
      <c r="I17" s="47">
        <v>7</v>
      </c>
      <c r="J17" s="36">
        <v>10</v>
      </c>
      <c r="K17" s="37">
        <v>39584</v>
      </c>
      <c r="L17" s="37">
        <v>1792</v>
      </c>
      <c r="M17" s="38">
        <f t="shared" si="2"/>
        <v>-0.16314661769207228</v>
      </c>
      <c r="N17" s="39">
        <v>78408</v>
      </c>
      <c r="O17" s="39">
        <v>65616</v>
      </c>
      <c r="P17" s="39">
        <v>2884</v>
      </c>
      <c r="Q17" s="40">
        <v>1634941</v>
      </c>
      <c r="R17" s="39">
        <f t="shared" si="0"/>
        <v>1700557</v>
      </c>
      <c r="S17" s="41">
        <v>70025</v>
      </c>
      <c r="T17" s="42">
        <f t="shared" si="1"/>
        <v>72909</v>
      </c>
      <c r="U17" s="22"/>
      <c r="V17" s="43"/>
      <c r="W17" s="44"/>
      <c r="X17" s="45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4">
        <v>5</v>
      </c>
      <c r="F18" s="35" t="s">
        <v>54</v>
      </c>
      <c r="G18" s="35" t="s">
        <v>47</v>
      </c>
      <c r="H18" s="35" t="s">
        <v>43</v>
      </c>
      <c r="I18" s="36">
        <v>2</v>
      </c>
      <c r="J18" s="36">
        <v>15</v>
      </c>
      <c r="K18" s="37">
        <v>52025</v>
      </c>
      <c r="L18" s="37">
        <v>2182</v>
      </c>
      <c r="M18" s="38">
        <f t="shared" si="2"/>
        <v>-0.3519047180526138</v>
      </c>
      <c r="N18" s="39">
        <v>97731</v>
      </c>
      <c r="O18" s="39">
        <v>63339</v>
      </c>
      <c r="P18" s="39">
        <v>2264</v>
      </c>
      <c r="Q18" s="40">
        <v>97731</v>
      </c>
      <c r="R18" s="39">
        <f t="shared" si="0"/>
        <v>161070</v>
      </c>
      <c r="S18" s="41">
        <v>3770</v>
      </c>
      <c r="T18" s="42">
        <f t="shared" si="1"/>
        <v>6034</v>
      </c>
      <c r="U18" s="22"/>
      <c r="V18" s="43"/>
      <c r="W18" s="44"/>
      <c r="X18" s="45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4">
        <v>7</v>
      </c>
      <c r="F19" s="35" t="s">
        <v>55</v>
      </c>
      <c r="G19" s="35" t="s">
        <v>47</v>
      </c>
      <c r="H19" s="35" t="s">
        <v>43</v>
      </c>
      <c r="I19" s="36">
        <v>5</v>
      </c>
      <c r="J19" s="36">
        <v>16</v>
      </c>
      <c r="K19" s="37">
        <v>30179</v>
      </c>
      <c r="L19" s="37">
        <v>1049</v>
      </c>
      <c r="M19" s="38">
        <f t="shared" si="2"/>
        <v>-0.05886188604761822</v>
      </c>
      <c r="N19" s="39">
        <v>56743</v>
      </c>
      <c r="O19" s="39">
        <v>53403</v>
      </c>
      <c r="P19" s="39">
        <v>1737</v>
      </c>
      <c r="Q19" s="40">
        <v>1359092</v>
      </c>
      <c r="R19" s="39">
        <f t="shared" si="0"/>
        <v>1412495</v>
      </c>
      <c r="S19" s="41">
        <v>37711</v>
      </c>
      <c r="T19" s="42">
        <f t="shared" si="1"/>
        <v>39448</v>
      </c>
      <c r="U19" s="22"/>
      <c r="V19" s="43"/>
      <c r="W19" s="44"/>
      <c r="X19" s="45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4">
        <v>8</v>
      </c>
      <c r="F20" s="35" t="s">
        <v>56</v>
      </c>
      <c r="G20" s="48" t="s">
        <v>40</v>
      </c>
      <c r="H20" s="35" t="s">
        <v>37</v>
      </c>
      <c r="I20" s="36">
        <v>5</v>
      </c>
      <c r="J20" s="36">
        <v>2</v>
      </c>
      <c r="K20" s="37">
        <v>9295</v>
      </c>
      <c r="L20" s="37">
        <v>306</v>
      </c>
      <c r="M20" s="38">
        <f t="shared" si="2"/>
        <v>-0.16400817555937985</v>
      </c>
      <c r="N20" s="39">
        <v>18592</v>
      </c>
      <c r="O20" s="39">
        <v>15542.76000000001</v>
      </c>
      <c r="P20" s="39">
        <v>532</v>
      </c>
      <c r="Q20" s="40">
        <v>143578</v>
      </c>
      <c r="R20" s="39">
        <f t="shared" si="0"/>
        <v>159120.76</v>
      </c>
      <c r="S20" s="41">
        <v>5426</v>
      </c>
      <c r="T20" s="42">
        <f t="shared" si="1"/>
        <v>5958</v>
      </c>
      <c r="U20" s="22"/>
      <c r="V20" s="43"/>
      <c r="W20" s="44"/>
      <c r="X20" s="45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4"/>
      <c r="F21" s="35" t="s">
        <v>57</v>
      </c>
      <c r="G21" s="48" t="s">
        <v>40</v>
      </c>
      <c r="H21" s="35" t="s">
        <v>58</v>
      </c>
      <c r="I21" s="36">
        <v>2</v>
      </c>
      <c r="J21" s="36">
        <v>4</v>
      </c>
      <c r="K21" s="37">
        <v>4984</v>
      </c>
      <c r="L21" s="37">
        <v>174</v>
      </c>
      <c r="M21" s="38">
        <f t="shared" si="2"/>
        <v>-0.2941397163652735</v>
      </c>
      <c r="N21" s="39">
        <v>13327</v>
      </c>
      <c r="O21" s="39">
        <v>9407</v>
      </c>
      <c r="P21" s="39">
        <v>342</v>
      </c>
      <c r="Q21" s="40">
        <v>13327</v>
      </c>
      <c r="R21" s="39">
        <f t="shared" si="0"/>
        <v>22734</v>
      </c>
      <c r="S21" s="41">
        <v>551</v>
      </c>
      <c r="T21" s="42">
        <f t="shared" si="1"/>
        <v>893</v>
      </c>
      <c r="U21" s="22"/>
      <c r="V21" s="43"/>
      <c r="W21" s="44"/>
      <c r="X21" s="45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4">
        <v>10</v>
      </c>
      <c r="F22" s="35" t="s">
        <v>59</v>
      </c>
      <c r="G22" s="48" t="s">
        <v>45</v>
      </c>
      <c r="H22" s="35" t="s">
        <v>37</v>
      </c>
      <c r="I22" s="36">
        <v>10</v>
      </c>
      <c r="J22" s="36">
        <v>4</v>
      </c>
      <c r="K22" s="37">
        <v>2599</v>
      </c>
      <c r="L22" s="37">
        <v>111</v>
      </c>
      <c r="M22" s="38">
        <f t="shared" si="2"/>
        <v>-0.03302373581011353</v>
      </c>
      <c r="N22" s="39">
        <v>9690</v>
      </c>
      <c r="O22" s="39">
        <v>9370</v>
      </c>
      <c r="P22" s="39">
        <v>383</v>
      </c>
      <c r="Q22" s="40">
        <v>2289054</v>
      </c>
      <c r="R22" s="39">
        <f t="shared" si="0"/>
        <v>2298424</v>
      </c>
      <c r="S22" s="41">
        <v>57419</v>
      </c>
      <c r="T22" s="42">
        <f t="shared" si="1"/>
        <v>57802</v>
      </c>
      <c r="U22" s="22"/>
      <c r="V22" s="43"/>
      <c r="W22" s="44"/>
      <c r="X22" s="45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4">
        <v>11</v>
      </c>
      <c r="F23" s="35" t="s">
        <v>60</v>
      </c>
      <c r="G23" s="48" t="s">
        <v>49</v>
      </c>
      <c r="H23" s="35" t="s">
        <v>37</v>
      </c>
      <c r="I23" s="36">
        <v>11</v>
      </c>
      <c r="J23" s="36">
        <v>2</v>
      </c>
      <c r="K23" s="37">
        <v>4207</v>
      </c>
      <c r="L23" s="37">
        <v>240</v>
      </c>
      <c r="M23" s="38">
        <f t="shared" si="2"/>
        <v>-0.2590761433014672</v>
      </c>
      <c r="N23" s="39">
        <v>8681</v>
      </c>
      <c r="O23" s="39">
        <v>6431.959999999963</v>
      </c>
      <c r="P23" s="39">
        <v>309</v>
      </c>
      <c r="Q23" s="40">
        <v>1248631</v>
      </c>
      <c r="R23" s="39">
        <f t="shared" si="0"/>
        <v>1255062.96</v>
      </c>
      <c r="S23" s="41">
        <v>43227</v>
      </c>
      <c r="T23" s="42">
        <f t="shared" si="1"/>
        <v>43536</v>
      </c>
      <c r="U23" s="22"/>
      <c r="V23" s="43"/>
      <c r="W23" s="44"/>
      <c r="X23" s="45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4">
        <v>9</v>
      </c>
      <c r="F24" s="35" t="s">
        <v>61</v>
      </c>
      <c r="G24" s="48" t="s">
        <v>40</v>
      </c>
      <c r="H24" s="35" t="s">
        <v>62</v>
      </c>
      <c r="I24" s="36">
        <v>6</v>
      </c>
      <c r="J24" s="36">
        <v>7</v>
      </c>
      <c r="K24" s="37">
        <v>2558</v>
      </c>
      <c r="L24" s="37">
        <v>86</v>
      </c>
      <c r="M24" s="38">
        <f t="shared" si="2"/>
        <v>-0.44966957188008816</v>
      </c>
      <c r="N24" s="39">
        <v>10441</v>
      </c>
      <c r="O24" s="39">
        <v>5746</v>
      </c>
      <c r="P24" s="39">
        <v>202</v>
      </c>
      <c r="Q24" s="40">
        <v>200718</v>
      </c>
      <c r="R24" s="39">
        <f t="shared" si="0"/>
        <v>206464</v>
      </c>
      <c r="S24" s="41">
        <v>7733</v>
      </c>
      <c r="T24" s="42">
        <f t="shared" si="1"/>
        <v>7935</v>
      </c>
      <c r="U24" s="22"/>
      <c r="V24" s="43"/>
      <c r="W24" s="44"/>
      <c r="X24" s="45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2" ht="13.5" thickBot="1">
      <c r="D25" s="49"/>
      <c r="E25" s="50"/>
      <c r="F25" s="50"/>
      <c r="G25" s="50"/>
      <c r="H25" s="50"/>
      <c r="I25" s="50"/>
      <c r="J25" s="50"/>
      <c r="K25" s="51">
        <f>SUM(K10:K24)</f>
        <v>1526207.3399999994</v>
      </c>
      <c r="L25" s="51">
        <f>SUM(L10:L24)</f>
        <v>48120</v>
      </c>
      <c r="M25" s="52">
        <f t="shared" si="2"/>
        <v>-0.12764685058686187</v>
      </c>
      <c r="N25" s="51">
        <v>2773993</v>
      </c>
      <c r="O25" s="51">
        <f aca="true" t="shared" si="3" ref="O25:T25">SUM(O10:O24)</f>
        <v>2419901.5299999993</v>
      </c>
      <c r="P25" s="51">
        <f t="shared" si="3"/>
        <v>74920</v>
      </c>
      <c r="Q25" s="51">
        <f t="shared" si="3"/>
        <v>18610704</v>
      </c>
      <c r="R25" s="51">
        <f t="shared" si="3"/>
        <v>21030605.53</v>
      </c>
      <c r="S25" s="51">
        <f t="shared" si="3"/>
        <v>599993</v>
      </c>
      <c r="T25" s="51">
        <f t="shared" si="3"/>
        <v>674913</v>
      </c>
      <c r="U25" s="53"/>
      <c r="V25" s="54"/>
    </row>
    <row r="28" spans="15:16" ht="12.75">
      <c r="O28" s="55"/>
      <c r="P28" s="56"/>
    </row>
    <row r="29" ht="12.75">
      <c r="F29" s="57"/>
    </row>
    <row r="31" spans="16:256" s="1" customFormat="1" ht="12.75">
      <c r="P31" s="54"/>
      <c r="Q31" s="5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2012-09-03T13:25:44Z</dcterms:created>
  <dcterms:modified xsi:type="dcterms:W3CDTF">2012-09-03T13:26:11Z</dcterms:modified>
  <cp:category/>
  <cp:version/>
  <cp:contentType/>
  <cp:contentStatus/>
</cp:coreProperties>
</file>