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<sst xmlns="http://schemas.openxmlformats.org/spreadsheetml/2006/main" count="104" uniqueCount="65">
  <si>
    <t>WEEKEND OF</t>
  </si>
  <si>
    <t>Aug,30-Sep,02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</si>
  <si>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</si>
  <si>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</si>
  <si>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</si>
  <si>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Aug,30-Sep,05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</si>
  <si>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</si>
  <si>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</si>
  <si>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</si>
  <si>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</si>
  <si>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</si>
  <si>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</si>
  <si>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</si>
  <si>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</si>
  <si>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</si>
  <si>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</si>
  <si>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</si>
  <si>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</si>
  <si>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</si>
  <si>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</si>
  <si>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</si>
  <si>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</si>
  <si>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</si>
  <si>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</si>
  <si>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</si>
  <si>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</si>
  <si>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</si>
  <si>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</si>
  <si>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</si>
  <si>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</si>
  <si>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</si>
  <si>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</si>
  <si>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</si>
  <si>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</si>
  <si>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</si>
  <si>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</si>
  <si>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BOURNE LEGACY</t>
  </si>
  <si>
    <t>UNI</t>
  </si>
  <si>
    <t>Blitz</t>
  </si>
  <si>
    <t>EXPENDABLES 2</t>
  </si>
  <si>
    <t>IND</t>
  </si>
  <si>
    <t>Duplicato</t>
  </si>
  <si>
    <t>HOPE SPRINGS</t>
  </si>
  <si>
    <t>ICE AGE 4</t>
  </si>
  <si>
    <t>FOX</t>
  </si>
  <si>
    <t>DARK KNIGHT RISES, THE</t>
  </si>
  <si>
    <t>WB</t>
  </si>
  <si>
    <t>TED</t>
  </si>
  <si>
    <t>STEP UP 4</t>
  </si>
  <si>
    <t>BRAVE</t>
  </si>
  <si>
    <t>WDI</t>
  </si>
  <si>
    <t>CF</t>
  </si>
  <si>
    <t>TINKER BELL AND THE SECRET OF THE WINGS</t>
  </si>
  <si>
    <t>WATCH, THE</t>
  </si>
  <si>
    <t>MADAGASCAR 3</t>
  </si>
  <si>
    <t>PAR</t>
  </si>
  <si>
    <t>TOTAL RECALL</t>
  </si>
  <si>
    <t>SONY</t>
  </si>
  <si>
    <t>LARIN IZBOR: IZGUBLJENI PRINC</t>
  </si>
  <si>
    <t>LOC</t>
  </si>
  <si>
    <t>COMME UN CHEF</t>
  </si>
  <si>
    <t>THAT'S MY BOY</t>
  </si>
  <si>
    <t>AMAZING SPIDER-MAN, THE</t>
  </si>
  <si>
    <t>MAGIC MIKE</t>
  </si>
  <si>
    <t>Discovery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</si>
</sst>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7" fillId="0" borderId="13" xfId="17" applyFont="1" applyFill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0" fillId="0" borderId="0" xfId="17" applyNumberFormat="1">
      <alignment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3"/>
  <sheetViews>
    <sheetView tabSelected="1" workbookViewId="0" topLeftCell="A1">
      <selection activeCell="V9" sqref="V9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36</v>
      </c>
      <c r="N4" s="22" t="s">
        <v>9</v>
      </c>
      <c r="Q4" s="22"/>
      <c r="R4" s="2" t="s">
        <v>10</v>
      </c>
      <c r="S4" s="2"/>
      <c r="T4" s="23">
        <v>41158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 t="s">
        <v>35</v>
      </c>
      <c r="F10" s="34" t="s">
        <v>36</v>
      </c>
      <c r="G10" s="34" t="s">
        <v>37</v>
      </c>
      <c r="H10" s="34" t="s">
        <v>38</v>
      </c>
      <c r="I10" s="35">
        <v>1</v>
      </c>
      <c r="J10" s="35">
        <v>14</v>
      </c>
      <c r="K10" s="36">
        <v>302276</v>
      </c>
      <c r="L10" s="36">
        <v>9635</v>
      </c>
      <c r="M10" s="37" t="e">
        <f aca="true" t="shared" si="0" ref="M10:M27">O10/N10-100%</f>
        <v>#DIV/0!</v>
      </c>
      <c r="N10" s="38"/>
      <c r="O10" s="38">
        <v>412967</v>
      </c>
      <c r="P10" s="38">
        <v>13993</v>
      </c>
      <c r="Q10" s="39"/>
      <c r="R10" s="38">
        <f aca="true" t="shared" si="1" ref="R10:R26">O10+Q10</f>
        <v>412967</v>
      </c>
      <c r="S10" s="40"/>
      <c r="T10" s="41">
        <f aca="true" t="shared" si="2" ref="T10:T26">S10+P10</f>
        <v>13993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45" t="s">
        <v>39</v>
      </c>
      <c r="G11" s="45" t="s">
        <v>40</v>
      </c>
      <c r="H11" s="45" t="s">
        <v>41</v>
      </c>
      <c r="I11" s="35">
        <v>3</v>
      </c>
      <c r="J11" s="35">
        <v>12</v>
      </c>
      <c r="K11" s="36">
        <v>171710</v>
      </c>
      <c r="L11" s="36">
        <v>5529</v>
      </c>
      <c r="M11" s="37">
        <f t="shared" si="0"/>
        <v>-0.3760047610214555</v>
      </c>
      <c r="N11" s="38">
        <v>388152</v>
      </c>
      <c r="O11" s="38">
        <v>242205</v>
      </c>
      <c r="P11" s="38">
        <v>8575</v>
      </c>
      <c r="Q11" s="39">
        <v>941403</v>
      </c>
      <c r="R11" s="38">
        <f t="shared" si="1"/>
        <v>1183608</v>
      </c>
      <c r="S11" s="40">
        <v>32414</v>
      </c>
      <c r="T11" s="41">
        <f t="shared" si="2"/>
        <v>40989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35</v>
      </c>
      <c r="F12" s="34" t="s">
        <v>42</v>
      </c>
      <c r="G12" s="34" t="s">
        <v>40</v>
      </c>
      <c r="H12" s="34" t="s">
        <v>41</v>
      </c>
      <c r="I12" s="35">
        <v>1</v>
      </c>
      <c r="J12" s="35">
        <v>12</v>
      </c>
      <c r="K12" s="36">
        <v>177367</v>
      </c>
      <c r="L12" s="36">
        <v>5987</v>
      </c>
      <c r="M12" s="37" t="e">
        <f t="shared" si="0"/>
        <v>#DIV/0!</v>
      </c>
      <c r="N12" s="38"/>
      <c r="O12" s="38">
        <v>239869</v>
      </c>
      <c r="P12" s="38">
        <v>8840</v>
      </c>
      <c r="Q12" s="39"/>
      <c r="R12" s="38">
        <f t="shared" si="1"/>
        <v>239869</v>
      </c>
      <c r="S12" s="40"/>
      <c r="T12" s="41">
        <f t="shared" si="2"/>
        <v>8840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4" t="s">
        <v>43</v>
      </c>
      <c r="G13" s="34" t="s">
        <v>44</v>
      </c>
      <c r="H13" s="34" t="s">
        <v>38</v>
      </c>
      <c r="I13" s="35">
        <v>9</v>
      </c>
      <c r="J13" s="35">
        <v>25</v>
      </c>
      <c r="K13" s="36">
        <v>162079</v>
      </c>
      <c r="L13" s="36">
        <v>5372</v>
      </c>
      <c r="M13" s="37">
        <f t="shared" si="0"/>
        <v>0.002220821139205853</v>
      </c>
      <c r="N13" s="38">
        <v>212534</v>
      </c>
      <c r="O13" s="38">
        <v>213006</v>
      </c>
      <c r="P13" s="38">
        <v>7483</v>
      </c>
      <c r="Q13" s="39">
        <v>5239911.81</v>
      </c>
      <c r="R13" s="38">
        <f t="shared" si="1"/>
        <v>5452917.81</v>
      </c>
      <c r="S13" s="40">
        <v>166264</v>
      </c>
      <c r="T13" s="41">
        <f t="shared" si="2"/>
        <v>173747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4" t="s">
        <v>45</v>
      </c>
      <c r="G14" s="34" t="s">
        <v>46</v>
      </c>
      <c r="H14" s="34" t="s">
        <v>38</v>
      </c>
      <c r="I14" s="35">
        <v>6</v>
      </c>
      <c r="J14" s="35">
        <v>18</v>
      </c>
      <c r="K14" s="36">
        <v>120969</v>
      </c>
      <c r="L14" s="36">
        <v>3586</v>
      </c>
      <c r="M14" s="37">
        <f t="shared" si="0"/>
        <v>-0.2945509136543829</v>
      </c>
      <c r="N14" s="38">
        <v>255786</v>
      </c>
      <c r="O14" s="38">
        <v>180444</v>
      </c>
      <c r="P14" s="38">
        <v>5883</v>
      </c>
      <c r="Q14" s="39">
        <v>3418475.19</v>
      </c>
      <c r="R14" s="38">
        <f t="shared" si="1"/>
        <v>3598919.19</v>
      </c>
      <c r="S14" s="40">
        <v>107406</v>
      </c>
      <c r="T14" s="41">
        <f t="shared" si="2"/>
        <v>113289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4" t="s">
        <v>47</v>
      </c>
      <c r="G15" s="34" t="s">
        <v>37</v>
      </c>
      <c r="H15" s="34" t="s">
        <v>38</v>
      </c>
      <c r="I15" s="35">
        <v>7</v>
      </c>
      <c r="J15" s="35">
        <v>13</v>
      </c>
      <c r="K15" s="36">
        <v>106575</v>
      </c>
      <c r="L15" s="36">
        <v>3564</v>
      </c>
      <c r="M15" s="37">
        <f t="shared" si="0"/>
        <v>-0.11910813376814078</v>
      </c>
      <c r="N15" s="38">
        <v>169577</v>
      </c>
      <c r="O15" s="38">
        <v>149379</v>
      </c>
      <c r="P15" s="38">
        <v>5475</v>
      </c>
      <c r="Q15" s="39">
        <v>1396393.95</v>
      </c>
      <c r="R15" s="38">
        <f t="shared" si="1"/>
        <v>1545772.95</v>
      </c>
      <c r="S15" s="40">
        <v>52446</v>
      </c>
      <c r="T15" s="41">
        <f t="shared" si="2"/>
        <v>57921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4" t="s">
        <v>48</v>
      </c>
      <c r="G16" s="45" t="s">
        <v>40</v>
      </c>
      <c r="H16" s="45" t="s">
        <v>38</v>
      </c>
      <c r="I16" s="46">
        <v>4</v>
      </c>
      <c r="J16" s="35">
        <v>17</v>
      </c>
      <c r="K16" s="36">
        <v>115193</v>
      </c>
      <c r="L16" s="36">
        <v>3124</v>
      </c>
      <c r="M16" s="37">
        <f t="shared" si="0"/>
        <v>-0.3677131954618241</v>
      </c>
      <c r="N16" s="38">
        <v>234808</v>
      </c>
      <c r="O16" s="38">
        <v>148466</v>
      </c>
      <c r="P16" s="38">
        <v>4236</v>
      </c>
      <c r="Q16" s="39">
        <v>1023978</v>
      </c>
      <c r="R16" s="38">
        <f t="shared" si="1"/>
        <v>1172444</v>
      </c>
      <c r="S16" s="40">
        <v>28447</v>
      </c>
      <c r="T16" s="41">
        <f t="shared" si="2"/>
        <v>32683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45" t="s">
        <v>49</v>
      </c>
      <c r="G17" s="45" t="s">
        <v>50</v>
      </c>
      <c r="H17" s="45" t="s">
        <v>51</v>
      </c>
      <c r="I17" s="46">
        <v>4</v>
      </c>
      <c r="J17" s="35">
        <v>27</v>
      </c>
      <c r="K17" s="36">
        <v>116446</v>
      </c>
      <c r="L17" s="36">
        <v>4083</v>
      </c>
      <c r="M17" s="37">
        <f t="shared" si="0"/>
        <v>-0.19359929110297824</v>
      </c>
      <c r="N17" s="38">
        <v>164763</v>
      </c>
      <c r="O17" s="38">
        <v>132865</v>
      </c>
      <c r="P17" s="38">
        <v>4726</v>
      </c>
      <c r="Q17" s="39">
        <v>767186</v>
      </c>
      <c r="R17" s="38">
        <f t="shared" si="1"/>
        <v>900051</v>
      </c>
      <c r="S17" s="40">
        <v>25280</v>
      </c>
      <c r="T17" s="41">
        <f t="shared" si="2"/>
        <v>30006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4" t="s">
        <v>52</v>
      </c>
      <c r="G18" s="34" t="s">
        <v>50</v>
      </c>
      <c r="H18" s="34" t="s">
        <v>51</v>
      </c>
      <c r="I18" s="35">
        <v>2</v>
      </c>
      <c r="J18" s="35">
        <v>14</v>
      </c>
      <c r="K18" s="36">
        <v>93394</v>
      </c>
      <c r="L18" s="36">
        <v>3769</v>
      </c>
      <c r="M18" s="37">
        <f t="shared" si="0"/>
        <v>-0.14992086244997904</v>
      </c>
      <c r="N18" s="38">
        <v>133944</v>
      </c>
      <c r="O18" s="38">
        <v>113863</v>
      </c>
      <c r="P18" s="38">
        <v>4747</v>
      </c>
      <c r="Q18" s="39">
        <v>133944</v>
      </c>
      <c r="R18" s="38">
        <f t="shared" si="1"/>
        <v>247807</v>
      </c>
      <c r="S18" s="40">
        <v>5688</v>
      </c>
      <c r="T18" s="41">
        <f t="shared" si="2"/>
        <v>10435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4" t="s">
        <v>53</v>
      </c>
      <c r="G19" s="34" t="s">
        <v>44</v>
      </c>
      <c r="H19" s="34" t="s">
        <v>38</v>
      </c>
      <c r="I19" s="35">
        <v>2</v>
      </c>
      <c r="J19" s="35">
        <v>10</v>
      </c>
      <c r="K19" s="36">
        <v>69800</v>
      </c>
      <c r="L19" s="36">
        <v>2444</v>
      </c>
      <c r="M19" s="37">
        <f t="shared" si="0"/>
        <v>-0.38626448278451797</v>
      </c>
      <c r="N19" s="36">
        <v>146467</v>
      </c>
      <c r="O19" s="36">
        <v>89892</v>
      </c>
      <c r="P19" s="36">
        <v>3380</v>
      </c>
      <c r="Q19" s="39">
        <v>146467</v>
      </c>
      <c r="R19" s="38">
        <f t="shared" si="1"/>
        <v>236359</v>
      </c>
      <c r="S19" s="40">
        <v>5640</v>
      </c>
      <c r="T19" s="41">
        <f t="shared" si="2"/>
        <v>9020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34" t="s">
        <v>54</v>
      </c>
      <c r="G20" s="47" t="s">
        <v>55</v>
      </c>
      <c r="H20" s="34" t="s">
        <v>38</v>
      </c>
      <c r="I20" s="35">
        <v>13</v>
      </c>
      <c r="J20" s="35">
        <v>22</v>
      </c>
      <c r="K20" s="36">
        <v>55490</v>
      </c>
      <c r="L20" s="36">
        <v>1901</v>
      </c>
      <c r="M20" s="37">
        <f t="shared" si="0"/>
        <v>-0.06785810456497399</v>
      </c>
      <c r="N20" s="38">
        <v>70559</v>
      </c>
      <c r="O20" s="38">
        <v>65771</v>
      </c>
      <c r="P20" s="38">
        <v>2347</v>
      </c>
      <c r="Q20" s="39">
        <v>4178033.86</v>
      </c>
      <c r="R20" s="38">
        <f t="shared" si="1"/>
        <v>4243804.859999999</v>
      </c>
      <c r="S20" s="40">
        <v>134452</v>
      </c>
      <c r="T20" s="41">
        <f t="shared" si="2"/>
        <v>136799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45" t="s">
        <v>56</v>
      </c>
      <c r="G21" s="48" t="s">
        <v>57</v>
      </c>
      <c r="H21" s="45" t="s">
        <v>51</v>
      </c>
      <c r="I21" s="35">
        <v>4</v>
      </c>
      <c r="J21" s="35">
        <v>14</v>
      </c>
      <c r="K21" s="36">
        <v>25307</v>
      </c>
      <c r="L21" s="36">
        <v>849</v>
      </c>
      <c r="M21" s="37">
        <f t="shared" si="0"/>
        <v>-0.5111389897655991</v>
      </c>
      <c r="N21" s="38">
        <v>75725</v>
      </c>
      <c r="O21" s="38">
        <v>37019</v>
      </c>
      <c r="P21" s="38">
        <v>1359</v>
      </c>
      <c r="Q21" s="39">
        <v>411042</v>
      </c>
      <c r="R21" s="38">
        <f t="shared" si="1"/>
        <v>448061</v>
      </c>
      <c r="S21" s="40">
        <v>15127</v>
      </c>
      <c r="T21" s="41">
        <f t="shared" si="2"/>
        <v>16486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4" t="s">
        <v>58</v>
      </c>
      <c r="G22" s="47" t="s">
        <v>59</v>
      </c>
      <c r="H22" s="34" t="s">
        <v>51</v>
      </c>
      <c r="I22" s="35">
        <v>10</v>
      </c>
      <c r="J22" s="35">
        <v>6</v>
      </c>
      <c r="K22" s="36">
        <v>21262</v>
      </c>
      <c r="L22" s="36">
        <v>826</v>
      </c>
      <c r="M22" s="37">
        <f t="shared" si="0"/>
        <v>-0.13461271804542552</v>
      </c>
      <c r="N22" s="38">
        <v>36059</v>
      </c>
      <c r="O22" s="38">
        <v>31205</v>
      </c>
      <c r="P22" s="38">
        <v>1231</v>
      </c>
      <c r="Q22" s="39">
        <v>1776786</v>
      </c>
      <c r="R22" s="38">
        <f t="shared" si="1"/>
        <v>1807991</v>
      </c>
      <c r="S22" s="40">
        <v>76135</v>
      </c>
      <c r="T22" s="41">
        <f t="shared" si="2"/>
        <v>77366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4" t="s">
        <v>60</v>
      </c>
      <c r="G23" s="47" t="s">
        <v>40</v>
      </c>
      <c r="H23" s="34" t="s">
        <v>38</v>
      </c>
      <c r="I23" s="35">
        <v>8</v>
      </c>
      <c r="J23" s="35">
        <v>4</v>
      </c>
      <c r="K23" s="36">
        <v>11740</v>
      </c>
      <c r="L23" s="36">
        <v>382</v>
      </c>
      <c r="M23" s="37">
        <f t="shared" si="0"/>
        <v>0.5070819183301583</v>
      </c>
      <c r="N23" s="38">
        <v>12073</v>
      </c>
      <c r="O23" s="38">
        <v>18195</v>
      </c>
      <c r="P23" s="38">
        <v>668</v>
      </c>
      <c r="Q23" s="39">
        <v>185630.76</v>
      </c>
      <c r="R23" s="38">
        <f t="shared" si="1"/>
        <v>203825.76</v>
      </c>
      <c r="S23" s="40">
        <v>6966</v>
      </c>
      <c r="T23" s="41">
        <f t="shared" si="2"/>
        <v>7634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4" t="s">
        <v>61</v>
      </c>
      <c r="G24" s="47" t="s">
        <v>57</v>
      </c>
      <c r="H24" s="34" t="s">
        <v>51</v>
      </c>
      <c r="I24" s="35">
        <v>5</v>
      </c>
      <c r="J24" s="35">
        <v>4</v>
      </c>
      <c r="K24" s="36">
        <v>10324</v>
      </c>
      <c r="L24" s="36">
        <v>389</v>
      </c>
      <c r="M24" s="37">
        <f t="shared" si="0"/>
        <v>-0.39648602029764535</v>
      </c>
      <c r="N24" s="38">
        <v>24929</v>
      </c>
      <c r="O24" s="38">
        <v>15045</v>
      </c>
      <c r="P24" s="38">
        <v>630</v>
      </c>
      <c r="Q24" s="49">
        <v>226746</v>
      </c>
      <c r="R24" s="38">
        <f t="shared" si="1"/>
        <v>241791</v>
      </c>
      <c r="S24" s="40">
        <v>8593</v>
      </c>
      <c r="T24" s="41">
        <f t="shared" si="2"/>
        <v>9223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15</v>
      </c>
      <c r="F25" s="34" t="s">
        <v>62</v>
      </c>
      <c r="G25" s="47" t="s">
        <v>57</v>
      </c>
      <c r="H25" s="34" t="s">
        <v>51</v>
      </c>
      <c r="I25" s="35">
        <v>8</v>
      </c>
      <c r="J25" s="35">
        <v>4</v>
      </c>
      <c r="K25" s="36">
        <v>7831</v>
      </c>
      <c r="L25" s="36">
        <v>286</v>
      </c>
      <c r="M25" s="37">
        <f t="shared" si="0"/>
        <v>-0.16901525198938994</v>
      </c>
      <c r="N25" s="38">
        <v>12064</v>
      </c>
      <c r="O25" s="38">
        <v>10025</v>
      </c>
      <c r="P25" s="38">
        <v>374</v>
      </c>
      <c r="Q25" s="49">
        <v>1446897</v>
      </c>
      <c r="R25" s="38">
        <f t="shared" si="1"/>
        <v>1456922</v>
      </c>
      <c r="S25" s="40">
        <v>40747</v>
      </c>
      <c r="T25" s="41">
        <f t="shared" si="2"/>
        <v>41121</v>
      </c>
      <c r="U25" s="22"/>
      <c r="V25" s="42"/>
      <c r="W25" s="43"/>
      <c r="X25" s="4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13</v>
      </c>
      <c r="F26" s="34" t="s">
        <v>63</v>
      </c>
      <c r="G26" s="47" t="s">
        <v>40</v>
      </c>
      <c r="H26" s="34" t="s">
        <v>64</v>
      </c>
      <c r="I26" s="35">
        <v>9</v>
      </c>
      <c r="J26" s="35">
        <v>7</v>
      </c>
      <c r="K26" s="36">
        <v>5922</v>
      </c>
      <c r="L26" s="36">
        <v>195</v>
      </c>
      <c r="M26" s="37">
        <f t="shared" si="0"/>
        <v>-0.3556879952845635</v>
      </c>
      <c r="N26" s="38">
        <v>15269</v>
      </c>
      <c r="O26" s="38">
        <v>9838</v>
      </c>
      <c r="P26" s="38">
        <v>371</v>
      </c>
      <c r="Q26" s="49">
        <v>239537</v>
      </c>
      <c r="R26" s="38">
        <f t="shared" si="1"/>
        <v>249375</v>
      </c>
      <c r="S26" s="40">
        <v>9167</v>
      </c>
      <c r="T26" s="41">
        <f t="shared" si="2"/>
        <v>9538</v>
      </c>
      <c r="U26" s="22"/>
      <c r="V26" s="42"/>
      <c r="W26" s="43"/>
      <c r="X26" s="4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50"/>
      <c r="E27" s="51"/>
      <c r="F27" s="51"/>
      <c r="G27" s="51"/>
      <c r="H27" s="51"/>
      <c r="I27" s="51"/>
      <c r="J27" s="51"/>
      <c r="K27" s="52">
        <f>SUM(K10:K26)</f>
        <v>1573685</v>
      </c>
      <c r="L27" s="52">
        <f>SUM(L10:L26)</f>
        <v>51921</v>
      </c>
      <c r="M27" s="53">
        <f t="shared" si="0"/>
        <v>0.08057780242729451</v>
      </c>
      <c r="N27" s="52">
        <v>1952709</v>
      </c>
      <c r="O27" s="52">
        <f aca="true" t="shared" si="3" ref="O27:T27">SUM(O10:O26)</f>
        <v>2110054</v>
      </c>
      <c r="P27" s="52">
        <f t="shared" si="3"/>
        <v>74318</v>
      </c>
      <c r="Q27" s="52">
        <f t="shared" si="3"/>
        <v>21532431.57</v>
      </c>
      <c r="R27" s="52">
        <f t="shared" si="3"/>
        <v>23642485.57</v>
      </c>
      <c r="S27" s="52">
        <f t="shared" si="3"/>
        <v>714772</v>
      </c>
      <c r="T27" s="52">
        <f t="shared" si="3"/>
        <v>789090</v>
      </c>
      <c r="U27" s="54"/>
      <c r="V27" s="55"/>
    </row>
    <row r="28" ht="12.75">
      <c r="N28" s="56"/>
    </row>
    <row r="30" spans="15:16" ht="12.75">
      <c r="O30" s="57"/>
      <c r="P30" s="58"/>
    </row>
    <row r="31" ht="12.75">
      <c r="F31" s="59"/>
    </row>
    <row r="33" spans="16:256" s="1" customFormat="1" ht="12.75">
      <c r="P33" s="55"/>
      <c r="Q33" s="55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2012-09-07T07:10:10Z</dcterms:created>
  <dcterms:modified xsi:type="dcterms:W3CDTF">2012-09-07T07:10:58Z</dcterms:modified>
  <cp:category/>
  <cp:version/>
  <cp:contentType/>
  <cp:contentStatus/>
</cp:coreProperties>
</file>