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<sst xmlns="http://schemas.openxmlformats.org/spreadsheetml/2006/main" count="105" uniqueCount="58">
  <si>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</si>
  <si>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</si>
  <si>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Top 20</t>
  </si>
  <si>
    <t>Week</t>
  </si>
  <si>
    <t>CONTINENTAL FILM - ZAGREB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</si>
  <si>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</si>
  <si>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</si>
  <si>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</si>
  <si>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</si>
  <si>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</si>
  <si>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</si>
  <si>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</si>
  <si>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</si>
  <si>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</si>
  <si>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</si>
  <si>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</si>
  <si>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</si>
  <si>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</si>
  <si>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</si>
  <si>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</si>
  <si>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</si>
  <si>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</si>
  <si>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</si>
  <si>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RESIDENT EVIL:AFTERLIFE</t>
  </si>
  <si>
    <t>SONY</t>
  </si>
  <si>
    <t>CF</t>
  </si>
  <si>
    <t>SWITCH</t>
  </si>
  <si>
    <t>IND</t>
  </si>
  <si>
    <t>Duplicato</t>
  </si>
  <si>
    <t>STEP UP 3D</t>
  </si>
  <si>
    <t>Blitz</t>
  </si>
  <si>
    <t>INCEPTION</t>
  </si>
  <si>
    <t>WB</t>
  </si>
  <si>
    <t>DESPICABLE ME</t>
  </si>
  <si>
    <t>UNI</t>
  </si>
  <si>
    <t>CATS &amp; DOGS:REVENGE OF KITTY GALORE</t>
  </si>
  <si>
    <t>EXPENDABLES, THE</t>
  </si>
  <si>
    <t>PA-DORA</t>
  </si>
  <si>
    <t>LAST AIRBENDER 3D</t>
  </si>
  <si>
    <t>PAR</t>
  </si>
  <si>
    <t>KARATE KID, THE</t>
  </si>
  <si>
    <t>EXTRAORDINARY ADVENTURES OF ADELE BLANC-SEC</t>
  </si>
  <si>
    <t>IMAGINARIUM OF DOCTOR PARNASSUS</t>
  </si>
  <si>
    <t>MG</t>
  </si>
  <si>
    <t>SALT</t>
  </si>
  <si>
    <t>CHARLIE ST.CLOUD</t>
  </si>
  <si>
    <t>CHE 1</t>
  </si>
  <si>
    <t>Discovery</t>
  </si>
  <si>
    <t>SHREK FOREVER AFTER</t>
  </si>
  <si>
    <t>TWILIGHT SAGA: ECLIPSE</t>
  </si>
  <si>
    <t>TINKERBALL AND THE GREAT FAIRY RESCUE</t>
  </si>
  <si>
    <t>WDI</t>
  </si>
  <si>
    <t>SORCERER'S APRENTICE</t>
  </si>
  <si>
    <t>A-TEAM, THE</t>
  </si>
  <si>
    <t>FOX</t>
  </si>
  <si>
    <t>WHY DID I GET MARRIED 2</t>
  </si>
  <si>
    <t>TOY STORY 3</t>
  </si>
  <si>
    <t>GHOST WRITER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</si>
</sst>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6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b/>
      <sz val="8"/>
      <color indexed="8"/>
      <name val="Arial"/>
      <family val="2"/>
    </font>
    <font>
      <b/>
      <i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4" fillId="0" borderId="0" xfId="17" applyFont="1">
      <alignment/>
      <protection/>
    </xf>
    <xf numFmtId="0" fontId="6" fillId="0" borderId="0" xfId="17" applyFont="1">
      <alignment/>
      <protection/>
    </xf>
    <xf numFmtId="0" fontId="3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3" fillId="2" borderId="3" xfId="17" applyFont="1" applyFill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3" fillId="3" borderId="3" xfId="17" applyFont="1" applyFill="1" applyBorder="1" applyAlignment="1">
      <alignment horizontal="center"/>
      <protection/>
    </xf>
    <xf numFmtId="0" fontId="7" fillId="0" borderId="3" xfId="17" applyFont="1" applyBorder="1" applyAlignment="1">
      <alignment horizontal="center"/>
      <protection/>
    </xf>
    <xf numFmtId="3" fontId="5" fillId="0" borderId="3" xfId="17" applyNumberFormat="1" applyFont="1" applyBorder="1" applyAlignment="1">
      <alignment horizontal="right"/>
      <protection/>
    </xf>
    <xf numFmtId="10" fontId="3" fillId="0" borderId="3" xfId="17" applyNumberFormat="1" applyFont="1" applyFill="1" applyBorder="1" applyAlignment="1">
      <alignment horizontal="center"/>
      <protection/>
    </xf>
    <xf numFmtId="3" fontId="8" fillId="0" borderId="3" xfId="19" applyNumberFormat="1" applyFont="1" applyFill="1" applyBorder="1" applyAlignment="1">
      <alignment horizontal="right"/>
    </xf>
    <xf numFmtId="3" fontId="8" fillId="0" borderId="3" xfId="17" applyNumberFormat="1" applyFont="1" applyFill="1" applyBorder="1" applyAlignment="1">
      <alignment horizontal="right"/>
      <protection/>
    </xf>
    <xf numFmtId="3" fontId="9" fillId="0" borderId="4" xfId="17" applyNumberFormat="1" applyFont="1" applyFill="1" applyBorder="1" applyAlignment="1">
      <alignment horizontal="right"/>
      <protection/>
    </xf>
    <xf numFmtId="3" fontId="10" fillId="0" borderId="3" xfId="17" applyNumberFormat="1" applyFont="1" applyFill="1" applyBorder="1" applyAlignment="1">
      <alignment horizontal="right"/>
      <protection/>
    </xf>
    <xf numFmtId="3" fontId="9" fillId="0" borderId="3" xfId="17" applyNumberFormat="1" applyFont="1" applyBorder="1" applyAlignment="1" applyProtection="1">
      <alignment horizontal="right"/>
      <protection locked="0"/>
    </xf>
    <xf numFmtId="3" fontId="8" fillId="0" borderId="3" xfId="17" applyNumberFormat="1" applyFont="1" applyBorder="1" applyAlignment="1" applyProtection="1">
      <alignment horizontal="right"/>
      <protection locked="0"/>
    </xf>
    <xf numFmtId="3" fontId="8" fillId="0" borderId="0" xfId="17" applyNumberFormat="1" applyFont="1" applyBorder="1" applyAlignment="1" applyProtection="1">
      <alignment horizontal="right"/>
      <protection locked="0"/>
    </xf>
    <xf numFmtId="3" fontId="11" fillId="0" borderId="0" xfId="17" applyNumberFormat="1" applyFont="1" applyBorder="1" applyAlignment="1">
      <alignment horizontal="right"/>
      <protection/>
    </xf>
    <xf numFmtId="0" fontId="12" fillId="0" borderId="3" xfId="17" applyFont="1" applyFill="1" applyBorder="1" applyAlignment="1">
      <alignment horizontal="center"/>
      <protection/>
    </xf>
    <xf numFmtId="0" fontId="3" fillId="0" borderId="3" xfId="17" applyFont="1" applyFill="1" applyBorder="1" applyAlignment="1">
      <alignment horizontal="center"/>
      <protection/>
    </xf>
    <xf numFmtId="0" fontId="3" fillId="0" borderId="3" xfId="17" applyFont="1" applyBorder="1" applyAlignment="1">
      <alignment horizontal="left"/>
      <protection/>
    </xf>
    <xf numFmtId="0" fontId="7" fillId="0" borderId="5" xfId="17" applyFont="1" applyBorder="1" applyAlignment="1">
      <alignment horizontal="center"/>
      <protection/>
    </xf>
    <xf numFmtId="3" fontId="5" fillId="0" borderId="4" xfId="17" applyNumberFormat="1" applyFont="1" applyBorder="1" applyAlignment="1">
      <alignment horizontal="right"/>
      <protection/>
    </xf>
    <xf numFmtId="0" fontId="12" fillId="0" borderId="3" xfId="17" applyFont="1" applyFill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10" fillId="2" borderId="6" xfId="17" applyNumberFormat="1" applyFont="1" applyFill="1" applyBorder="1" applyAlignment="1">
      <alignment horizontal="right"/>
      <protection/>
    </xf>
    <xf numFmtId="10" fontId="3" fillId="0" borderId="7" xfId="17" applyNumberFormat="1" applyFont="1" applyFill="1" applyBorder="1" applyAlignment="1">
      <alignment horizontal="center"/>
      <protection/>
    </xf>
    <xf numFmtId="3" fontId="10" fillId="3" borderId="0" xfId="17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  <protection/>
    </xf>
    <xf numFmtId="0" fontId="3" fillId="0" borderId="0" xfId="17" applyFont="1" applyBorder="1">
      <alignment/>
      <protection/>
    </xf>
    <xf numFmtId="2" fontId="2" fillId="0" borderId="0" xfId="17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172" fontId="3" fillId="0" borderId="0" xfId="17" applyNumberFormat="1" applyFont="1" applyBorder="1" applyAlignment="1">
      <alignment horizontal="center"/>
      <protection/>
    </xf>
    <xf numFmtId="0" fontId="6" fillId="0" borderId="0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3" fillId="0" borderId="0" xfId="17" applyFont="1">
      <alignment/>
      <protection/>
    </xf>
    <xf numFmtId="0" fontId="14" fillId="0" borderId="0" xfId="17" applyFont="1" applyFill="1" applyBorder="1">
      <alignment/>
      <protection/>
    </xf>
    <xf numFmtId="0" fontId="15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L3" sqref="L3"/>
    </sheetView>
  </sheetViews>
  <sheetFormatPr defaultColWidth="9.00390625" defaultRowHeight="12.75"/>
  <cols>
    <col min="2" max="2" width="10.25390625" style="0" customWidth="1"/>
    <col min="3" max="3" width="41.25390625" style="0" customWidth="1"/>
    <col min="14" max="14" width="9.625" style="0" customWidth="1"/>
    <col min="15" max="15" width="9.75390625" style="0" customWidth="1"/>
  </cols>
  <sheetData>
    <row r="1" spans="1:20" ht="12.75">
      <c r="A1" s="2"/>
      <c r="B1" s="2"/>
      <c r="C1" s="3"/>
      <c r="D1" s="2"/>
      <c r="E1" s="2"/>
      <c r="F1" s="2"/>
      <c r="G1" s="2"/>
      <c r="H1" s="2"/>
      <c r="I1" s="3"/>
      <c r="J1" s="3"/>
      <c r="K1" s="3"/>
      <c r="L1" s="3"/>
      <c r="M1" s="2"/>
      <c r="N1" s="2"/>
      <c r="O1" s="3"/>
      <c r="P1" s="3"/>
      <c r="Q1" s="3"/>
      <c r="R1" s="2"/>
      <c r="S1" s="2"/>
      <c r="T1" s="2"/>
    </row>
    <row r="2" spans="1:20" ht="12.75">
      <c r="A2" s="2"/>
      <c r="B2" s="2"/>
      <c r="C2" s="4"/>
      <c r="D2" s="3"/>
      <c r="E2" s="3"/>
      <c r="F2" s="2"/>
      <c r="G2" s="2"/>
      <c r="H2" s="2"/>
      <c r="I2" s="3"/>
      <c r="J2" s="3"/>
      <c r="K2" s="38"/>
      <c r="L2" s="3"/>
      <c r="M2" s="3"/>
      <c r="N2" s="3"/>
      <c r="O2" s="3"/>
      <c r="P2" s="3"/>
      <c r="Q2" s="39"/>
      <c r="R2" s="3"/>
      <c r="S2" s="2"/>
      <c r="T2" s="2"/>
    </row>
    <row r="3" spans="1:20" ht="12.75">
      <c r="A3" s="2"/>
      <c r="B3" s="2"/>
      <c r="C3" s="5" t="s">
        <v>0</v>
      </c>
      <c r="D3" s="2"/>
      <c r="E3" s="44" t="s">
        <v>1</v>
      </c>
      <c r="F3" s="6"/>
      <c r="G3" s="2"/>
      <c r="H3" s="2"/>
      <c r="I3" s="3"/>
      <c r="J3" s="3"/>
      <c r="K3" s="38"/>
      <c r="L3" s="3"/>
      <c r="M3" s="3"/>
      <c r="N3" s="3"/>
      <c r="O3" s="3"/>
      <c r="P3" s="3"/>
      <c r="Q3" s="39"/>
      <c r="R3" s="3"/>
      <c r="S3" s="2"/>
      <c r="T3" s="2"/>
    </row>
    <row r="4" spans="1:20" ht="12.75">
      <c r="A4" s="1"/>
      <c r="B4" s="1"/>
      <c r="C4" s="1"/>
      <c r="D4" s="1"/>
      <c r="E4" s="44" t="s">
        <v>2</v>
      </c>
      <c r="F4" s="1"/>
      <c r="G4" s="1"/>
      <c r="H4" s="1"/>
      <c r="I4" s="40"/>
      <c r="J4" s="40"/>
      <c r="K4" s="11"/>
      <c r="L4" s="9"/>
      <c r="M4" s="9"/>
      <c r="N4" s="11"/>
      <c r="O4" s="3"/>
      <c r="P4" s="3"/>
      <c r="Q4" s="41"/>
      <c r="R4" s="9"/>
      <c r="S4" s="1"/>
      <c r="T4" s="1"/>
    </row>
    <row r="5" spans="1:20" ht="12.75">
      <c r="A5" s="2"/>
      <c r="B5" s="2"/>
      <c r="C5" s="2"/>
      <c r="D5" s="2"/>
      <c r="E5" s="2"/>
      <c r="F5" s="2"/>
      <c r="G5" s="1"/>
      <c r="H5" s="1"/>
      <c r="I5" s="9"/>
      <c r="J5" s="9"/>
      <c r="K5" s="11"/>
      <c r="L5" s="9"/>
      <c r="M5" s="9"/>
      <c r="N5" s="42"/>
      <c r="O5" s="9"/>
      <c r="P5" s="11"/>
      <c r="Q5" s="9"/>
      <c r="R5" s="9"/>
      <c r="S5" s="1"/>
      <c r="T5" s="1"/>
    </row>
    <row r="6" spans="1:20" ht="12.75">
      <c r="A6" s="2"/>
      <c r="B6" s="2"/>
      <c r="C6" s="8" t="s">
        <v>4</v>
      </c>
      <c r="D6" s="2"/>
      <c r="E6" s="2"/>
      <c r="F6" s="2"/>
      <c r="G6" s="45" t="s">
        <v>3</v>
      </c>
      <c r="H6" s="46">
        <v>37</v>
      </c>
      <c r="I6" s="9"/>
      <c r="J6" s="9"/>
      <c r="K6" s="11"/>
      <c r="L6" s="9"/>
      <c r="M6" s="43"/>
      <c r="N6" s="11"/>
      <c r="O6" s="9"/>
      <c r="P6" s="11"/>
      <c r="Q6" s="9"/>
      <c r="R6" s="9"/>
      <c r="S6" s="1"/>
      <c r="T6" s="1"/>
    </row>
    <row r="7" spans="1:20" ht="12.75">
      <c r="A7" s="9"/>
      <c r="B7" s="9"/>
      <c r="C7" s="10"/>
      <c r="D7" s="9"/>
      <c r="E7" s="9"/>
      <c r="F7" s="9"/>
      <c r="G7" s="9"/>
      <c r="H7" s="11"/>
      <c r="I7" s="9"/>
      <c r="J7" s="9"/>
      <c r="K7" s="11"/>
      <c r="L7" s="11"/>
      <c r="M7" s="9"/>
      <c r="N7" s="9"/>
      <c r="O7" s="9"/>
      <c r="P7" s="9"/>
      <c r="Q7" s="9"/>
      <c r="R7" s="1"/>
      <c r="S7" s="1"/>
      <c r="T7" s="1"/>
    </row>
    <row r="8" spans="1:20" ht="12.75">
      <c r="A8" s="12" t="s">
        <v>5</v>
      </c>
      <c r="B8" s="12" t="s">
        <v>6</v>
      </c>
      <c r="C8" s="12"/>
      <c r="D8" s="12"/>
      <c r="E8" s="12" t="s">
        <v>7</v>
      </c>
      <c r="F8" s="12" t="s">
        <v>8</v>
      </c>
      <c r="G8" s="12" t="s">
        <v>9</v>
      </c>
      <c r="H8" s="12" t="s">
        <v>10</v>
      </c>
      <c r="I8" s="12" t="s">
        <v>10</v>
      </c>
      <c r="J8" s="12" t="s">
        <v>11</v>
      </c>
      <c r="K8" s="12" t="s">
        <v>12</v>
      </c>
      <c r="L8" s="12" t="s">
        <v>8</v>
      </c>
      <c r="M8" s="12" t="s">
        <v>8</v>
      </c>
      <c r="N8" s="12" t="s">
        <v>13</v>
      </c>
      <c r="O8" s="12" t="s">
        <v>14</v>
      </c>
      <c r="P8" s="13" t="s">
        <v>15</v>
      </c>
      <c r="Q8" s="12" t="s">
        <v>14</v>
      </c>
      <c r="R8" s="1"/>
      <c r="S8" s="1"/>
      <c r="T8" s="1"/>
    </row>
    <row r="9" spans="1:20" ht="12.75">
      <c r="A9" s="12" t="s">
        <v>8</v>
      </c>
      <c r="B9" s="12" t="s">
        <v>8</v>
      </c>
      <c r="C9" s="12" t="s">
        <v>16</v>
      </c>
      <c r="D9" s="12" t="s">
        <v>17</v>
      </c>
      <c r="E9" s="12" t="s">
        <v>17</v>
      </c>
      <c r="F9" s="12" t="s">
        <v>9</v>
      </c>
      <c r="G9" s="12"/>
      <c r="H9" s="12" t="s">
        <v>18</v>
      </c>
      <c r="I9" s="12" t="s">
        <v>19</v>
      </c>
      <c r="J9" s="12" t="s">
        <v>20</v>
      </c>
      <c r="K9" s="12" t="s">
        <v>18</v>
      </c>
      <c r="L9" s="12" t="s">
        <v>18</v>
      </c>
      <c r="M9" s="12" t="s">
        <v>19</v>
      </c>
      <c r="N9" s="12" t="s">
        <v>21</v>
      </c>
      <c r="O9" s="12" t="s">
        <v>18</v>
      </c>
      <c r="P9" s="13" t="s">
        <v>19</v>
      </c>
      <c r="Q9" s="12" t="s">
        <v>19</v>
      </c>
      <c r="R9" s="1"/>
      <c r="S9" s="1"/>
      <c r="T9" s="1"/>
    </row>
    <row r="10" spans="1:20" ht="12.75">
      <c r="A10" s="14">
        <v>1</v>
      </c>
      <c r="B10" s="14" t="s">
        <v>22</v>
      </c>
      <c r="C10" s="13" t="s">
        <v>23</v>
      </c>
      <c r="D10" s="13" t="s">
        <v>24</v>
      </c>
      <c r="E10" s="13" t="s">
        <v>25</v>
      </c>
      <c r="F10" s="15">
        <v>1</v>
      </c>
      <c r="G10" s="15">
        <v>10</v>
      </c>
      <c r="H10" s="16">
        <v>167917</v>
      </c>
      <c r="I10" s="16">
        <v>5709</v>
      </c>
      <c r="J10" s="17" t="e">
        <f aca="true" t="shared" si="0" ref="J10:J32">L10/K10-100%</f>
        <v>#DIV/0!</v>
      </c>
      <c r="K10" s="18"/>
      <c r="L10" s="18">
        <v>232958</v>
      </c>
      <c r="M10" s="19">
        <v>8695</v>
      </c>
      <c r="N10" s="20"/>
      <c r="O10" s="21">
        <f aca="true" t="shared" si="1" ref="O10:O31">L10+N10</f>
        <v>232958</v>
      </c>
      <c r="P10" s="22"/>
      <c r="Q10" s="23">
        <f aca="true" t="shared" si="2" ref="Q10:Q31">P10+M10</f>
        <v>8695</v>
      </c>
      <c r="R10" s="7"/>
      <c r="S10" s="24"/>
      <c r="T10" s="25"/>
    </row>
    <row r="11" spans="1:20" ht="12.75">
      <c r="A11" s="14">
        <v>2</v>
      </c>
      <c r="B11" s="14">
        <v>1</v>
      </c>
      <c r="C11" s="13" t="s">
        <v>26</v>
      </c>
      <c r="D11" s="13" t="s">
        <v>27</v>
      </c>
      <c r="E11" s="13" t="s">
        <v>28</v>
      </c>
      <c r="F11" s="15">
        <v>2</v>
      </c>
      <c r="G11" s="15">
        <v>6</v>
      </c>
      <c r="H11" s="16">
        <v>147905</v>
      </c>
      <c r="I11" s="16">
        <v>4926</v>
      </c>
      <c r="J11" s="17">
        <f t="shared" si="0"/>
        <v>-0.19554025837510403</v>
      </c>
      <c r="K11" s="21">
        <v>244489.5</v>
      </c>
      <c r="L11" s="21">
        <v>196681.96</v>
      </c>
      <c r="M11" s="21">
        <v>7546</v>
      </c>
      <c r="N11" s="20">
        <v>244489.5</v>
      </c>
      <c r="O11" s="21">
        <f t="shared" si="1"/>
        <v>441171.45999999996</v>
      </c>
      <c r="P11" s="22">
        <v>10754</v>
      </c>
      <c r="Q11" s="23">
        <f t="shared" si="2"/>
        <v>18300</v>
      </c>
      <c r="R11" s="7"/>
      <c r="S11" s="24"/>
      <c r="T11" s="25"/>
    </row>
    <row r="12" spans="1:20" ht="12.75">
      <c r="A12" s="14">
        <v>3</v>
      </c>
      <c r="B12" s="14">
        <v>2</v>
      </c>
      <c r="C12" s="13" t="s">
        <v>29</v>
      </c>
      <c r="D12" s="13" t="s">
        <v>27</v>
      </c>
      <c r="E12" s="13" t="s">
        <v>30</v>
      </c>
      <c r="F12" s="15">
        <v>5</v>
      </c>
      <c r="G12" s="26">
        <v>11</v>
      </c>
      <c r="H12" s="16">
        <v>97478</v>
      </c>
      <c r="I12" s="16">
        <v>2623</v>
      </c>
      <c r="J12" s="17">
        <f t="shared" si="0"/>
        <v>-0.26929642927946784</v>
      </c>
      <c r="K12" s="18">
        <v>181588</v>
      </c>
      <c r="L12" s="18">
        <v>132687</v>
      </c>
      <c r="M12" s="19">
        <v>4100</v>
      </c>
      <c r="N12" s="20">
        <v>1171576.4</v>
      </c>
      <c r="O12" s="21">
        <f t="shared" si="1"/>
        <v>1304263.4</v>
      </c>
      <c r="P12" s="22">
        <v>35477</v>
      </c>
      <c r="Q12" s="23">
        <f t="shared" si="2"/>
        <v>39577</v>
      </c>
      <c r="R12" s="7"/>
      <c r="S12" s="24"/>
      <c r="T12" s="25"/>
    </row>
    <row r="13" spans="1:20" ht="12.75">
      <c r="A13" s="14">
        <v>4</v>
      </c>
      <c r="B13" s="14">
        <v>3</v>
      </c>
      <c r="C13" s="13" t="s">
        <v>31</v>
      </c>
      <c r="D13" s="13" t="s">
        <v>32</v>
      </c>
      <c r="E13" s="13" t="s">
        <v>30</v>
      </c>
      <c r="F13" s="15">
        <v>8</v>
      </c>
      <c r="G13" s="15">
        <v>9</v>
      </c>
      <c r="H13" s="16">
        <v>83512</v>
      </c>
      <c r="I13" s="16">
        <v>2678</v>
      </c>
      <c r="J13" s="17">
        <f t="shared" si="0"/>
        <v>-0.12098506457903901</v>
      </c>
      <c r="K13" s="21">
        <v>138323.52</v>
      </c>
      <c r="L13" s="21">
        <v>121588.44</v>
      </c>
      <c r="M13" s="21">
        <v>4503</v>
      </c>
      <c r="N13" s="20">
        <v>1996955.56</v>
      </c>
      <c r="O13" s="21">
        <f t="shared" si="1"/>
        <v>2118544</v>
      </c>
      <c r="P13" s="22">
        <v>77523</v>
      </c>
      <c r="Q13" s="23">
        <f t="shared" si="2"/>
        <v>82026</v>
      </c>
      <c r="R13" s="7"/>
      <c r="S13" s="24"/>
      <c r="T13" s="25"/>
    </row>
    <row r="14" spans="1:20" ht="12.75">
      <c r="A14" s="14">
        <v>5</v>
      </c>
      <c r="B14" s="14">
        <v>6</v>
      </c>
      <c r="C14" s="27" t="s">
        <v>33</v>
      </c>
      <c r="D14" s="27" t="s">
        <v>34</v>
      </c>
      <c r="E14" s="27" t="s">
        <v>30</v>
      </c>
      <c r="F14" s="27">
        <v>7</v>
      </c>
      <c r="G14" s="15">
        <v>8</v>
      </c>
      <c r="H14" s="16">
        <v>67478</v>
      </c>
      <c r="I14" s="16">
        <v>2645</v>
      </c>
      <c r="J14" s="17">
        <f t="shared" si="0"/>
        <v>-0.3043266279027773</v>
      </c>
      <c r="K14" s="18">
        <v>110756</v>
      </c>
      <c r="L14" s="18">
        <v>77050</v>
      </c>
      <c r="M14" s="19">
        <v>3113</v>
      </c>
      <c r="N14" s="20">
        <v>844187</v>
      </c>
      <c r="O14" s="21">
        <f t="shared" si="1"/>
        <v>921237</v>
      </c>
      <c r="P14" s="22">
        <v>35365</v>
      </c>
      <c r="Q14" s="23">
        <f t="shared" si="2"/>
        <v>38478</v>
      </c>
      <c r="R14" s="7"/>
      <c r="S14" s="24"/>
      <c r="T14" s="25"/>
    </row>
    <row r="15" spans="1:20" ht="12.75">
      <c r="A15" s="14">
        <v>6</v>
      </c>
      <c r="B15" s="14">
        <v>8</v>
      </c>
      <c r="C15" s="28" t="s">
        <v>35</v>
      </c>
      <c r="D15" s="13" t="s">
        <v>32</v>
      </c>
      <c r="E15" s="13" t="s">
        <v>30</v>
      </c>
      <c r="F15" s="15">
        <v>3</v>
      </c>
      <c r="G15" s="15">
        <v>9</v>
      </c>
      <c r="H15" s="16">
        <v>66940</v>
      </c>
      <c r="I15" s="16">
        <v>1922</v>
      </c>
      <c r="J15" s="17">
        <f t="shared" si="0"/>
        <v>-0.22336218179604517</v>
      </c>
      <c r="K15" s="21">
        <v>98561</v>
      </c>
      <c r="L15" s="21">
        <v>76546.2</v>
      </c>
      <c r="M15" s="21">
        <v>2304</v>
      </c>
      <c r="N15" s="20">
        <v>257183.1</v>
      </c>
      <c r="O15" s="21">
        <f t="shared" si="1"/>
        <v>333729.3</v>
      </c>
      <c r="P15" s="22">
        <v>8143</v>
      </c>
      <c r="Q15" s="23">
        <f t="shared" si="2"/>
        <v>10447</v>
      </c>
      <c r="R15" s="7"/>
      <c r="S15" s="24"/>
      <c r="T15" s="25"/>
    </row>
    <row r="16" spans="1:20" ht="12.75">
      <c r="A16" s="14">
        <v>7</v>
      </c>
      <c r="B16" s="14">
        <v>4</v>
      </c>
      <c r="C16" s="13" t="s">
        <v>36</v>
      </c>
      <c r="D16" s="13" t="s">
        <v>27</v>
      </c>
      <c r="E16" s="13" t="s">
        <v>37</v>
      </c>
      <c r="F16" s="15">
        <v>4</v>
      </c>
      <c r="G16" s="15">
        <v>5</v>
      </c>
      <c r="H16" s="16">
        <v>55761</v>
      </c>
      <c r="I16" s="16">
        <v>1827</v>
      </c>
      <c r="J16" s="17">
        <f t="shared" si="0"/>
        <v>-0.38845338380679284</v>
      </c>
      <c r="K16" s="21">
        <v>123101</v>
      </c>
      <c r="L16" s="21">
        <v>75282</v>
      </c>
      <c r="M16" s="21">
        <v>2853</v>
      </c>
      <c r="N16" s="20">
        <v>628268</v>
      </c>
      <c r="O16" s="21">
        <f t="shared" si="1"/>
        <v>703550</v>
      </c>
      <c r="P16" s="22">
        <v>24117</v>
      </c>
      <c r="Q16" s="23">
        <f t="shared" si="2"/>
        <v>26970</v>
      </c>
      <c r="R16" s="7"/>
      <c r="S16" s="24"/>
      <c r="T16" s="25"/>
    </row>
    <row r="17" spans="1:20" ht="12.75">
      <c r="A17" s="14">
        <v>8</v>
      </c>
      <c r="B17" s="14">
        <v>5</v>
      </c>
      <c r="C17" s="13" t="s">
        <v>38</v>
      </c>
      <c r="D17" s="13" t="s">
        <v>39</v>
      </c>
      <c r="E17" s="13" t="s">
        <v>30</v>
      </c>
      <c r="F17" s="15">
        <v>4</v>
      </c>
      <c r="G17" s="15">
        <v>9</v>
      </c>
      <c r="H17" s="16">
        <v>58454</v>
      </c>
      <c r="I17" s="16">
        <v>1610</v>
      </c>
      <c r="J17" s="17">
        <f t="shared" si="0"/>
        <v>-0.3676777210519542</v>
      </c>
      <c r="K17" s="21">
        <v>116545</v>
      </c>
      <c r="L17" s="21">
        <v>73694</v>
      </c>
      <c r="M17" s="21">
        <v>2289</v>
      </c>
      <c r="N17" s="20">
        <v>542147</v>
      </c>
      <c r="O17" s="21">
        <f t="shared" si="1"/>
        <v>615841</v>
      </c>
      <c r="P17" s="22">
        <v>18418</v>
      </c>
      <c r="Q17" s="23">
        <f t="shared" si="2"/>
        <v>20707</v>
      </c>
      <c r="R17" s="7"/>
      <c r="S17" s="24"/>
      <c r="T17" s="25"/>
    </row>
    <row r="18" spans="1:20" ht="12.75">
      <c r="A18" s="14">
        <v>9</v>
      </c>
      <c r="B18" s="14">
        <v>7</v>
      </c>
      <c r="C18" s="13" t="s">
        <v>40</v>
      </c>
      <c r="D18" s="13" t="s">
        <v>24</v>
      </c>
      <c r="E18" s="13" t="s">
        <v>25</v>
      </c>
      <c r="F18" s="29">
        <v>2</v>
      </c>
      <c r="G18" s="15">
        <v>9</v>
      </c>
      <c r="H18" s="30">
        <v>61985</v>
      </c>
      <c r="I18" s="16">
        <v>2174</v>
      </c>
      <c r="J18" s="17">
        <f t="shared" si="0"/>
        <v>-0.3282834948527471</v>
      </c>
      <c r="K18" s="21">
        <v>106076</v>
      </c>
      <c r="L18" s="21">
        <v>71253</v>
      </c>
      <c r="M18" s="21">
        <v>2616</v>
      </c>
      <c r="N18" s="20">
        <v>106076</v>
      </c>
      <c r="O18" s="21">
        <f t="shared" si="1"/>
        <v>177329</v>
      </c>
      <c r="P18" s="22">
        <v>3842</v>
      </c>
      <c r="Q18" s="23">
        <f t="shared" si="2"/>
        <v>6458</v>
      </c>
      <c r="R18" s="7"/>
      <c r="S18" s="24"/>
      <c r="T18" s="25"/>
    </row>
    <row r="19" spans="1:20" ht="12.75">
      <c r="A19" s="14">
        <v>10</v>
      </c>
      <c r="B19" s="14" t="s">
        <v>22</v>
      </c>
      <c r="C19" s="31" t="s">
        <v>41</v>
      </c>
      <c r="D19" s="13" t="s">
        <v>27</v>
      </c>
      <c r="E19" s="13" t="s">
        <v>30</v>
      </c>
      <c r="F19" s="29">
        <v>1</v>
      </c>
      <c r="G19" s="15">
        <v>4</v>
      </c>
      <c r="H19" s="30">
        <v>38328</v>
      </c>
      <c r="I19" s="16">
        <v>1317</v>
      </c>
      <c r="J19" s="17" t="e">
        <f t="shared" si="0"/>
        <v>#DIV/0!</v>
      </c>
      <c r="K19" s="18"/>
      <c r="L19" s="18">
        <v>53124</v>
      </c>
      <c r="M19" s="19">
        <v>2135</v>
      </c>
      <c r="N19" s="20"/>
      <c r="O19" s="21">
        <f t="shared" si="1"/>
        <v>53124</v>
      </c>
      <c r="P19" s="22"/>
      <c r="Q19" s="23">
        <f t="shared" si="2"/>
        <v>2135</v>
      </c>
      <c r="R19" s="7"/>
      <c r="S19" s="24"/>
      <c r="T19" s="25"/>
    </row>
    <row r="20" spans="1:20" ht="12.75">
      <c r="A20" s="14">
        <v>11</v>
      </c>
      <c r="B20" s="14">
        <v>9</v>
      </c>
      <c r="C20" s="28" t="s">
        <v>42</v>
      </c>
      <c r="D20" s="13" t="s">
        <v>27</v>
      </c>
      <c r="E20" s="13" t="s">
        <v>43</v>
      </c>
      <c r="F20" s="15">
        <v>2</v>
      </c>
      <c r="G20" s="15">
        <v>3</v>
      </c>
      <c r="H20" s="16">
        <v>24142</v>
      </c>
      <c r="I20" s="16">
        <v>884</v>
      </c>
      <c r="J20" s="17">
        <f t="shared" si="0"/>
        <v>-0.2253491765686888</v>
      </c>
      <c r="K20" s="21">
        <v>45571.5</v>
      </c>
      <c r="L20" s="21">
        <v>35302</v>
      </c>
      <c r="M20" s="21">
        <v>1449</v>
      </c>
      <c r="N20" s="20">
        <v>45571.5</v>
      </c>
      <c r="O20" s="21">
        <f t="shared" si="1"/>
        <v>80873.5</v>
      </c>
      <c r="P20" s="22">
        <v>1919</v>
      </c>
      <c r="Q20" s="23">
        <f t="shared" si="2"/>
        <v>3368</v>
      </c>
      <c r="R20" s="7"/>
      <c r="S20" s="24"/>
      <c r="T20" s="25"/>
    </row>
    <row r="21" spans="1:20" ht="12.75">
      <c r="A21" s="14">
        <v>12</v>
      </c>
      <c r="B21" s="14">
        <v>11</v>
      </c>
      <c r="C21" s="13" t="s">
        <v>44</v>
      </c>
      <c r="D21" s="13" t="s">
        <v>24</v>
      </c>
      <c r="E21" s="13" t="s">
        <v>25</v>
      </c>
      <c r="F21" s="15">
        <v>4</v>
      </c>
      <c r="G21" s="15">
        <v>9</v>
      </c>
      <c r="H21" s="16">
        <v>16720</v>
      </c>
      <c r="I21" s="16">
        <v>720</v>
      </c>
      <c r="J21" s="17">
        <f t="shared" si="0"/>
        <v>-0.3991346532057165</v>
      </c>
      <c r="K21" s="21">
        <v>38135</v>
      </c>
      <c r="L21" s="21">
        <v>22914</v>
      </c>
      <c r="M21" s="21">
        <v>1012</v>
      </c>
      <c r="N21" s="20">
        <v>221752</v>
      </c>
      <c r="O21" s="21">
        <f t="shared" si="1"/>
        <v>244666</v>
      </c>
      <c r="P21" s="22">
        <v>9317</v>
      </c>
      <c r="Q21" s="23">
        <f t="shared" si="2"/>
        <v>10329</v>
      </c>
      <c r="R21" s="7"/>
      <c r="S21" s="24"/>
      <c r="T21" s="25"/>
    </row>
    <row r="22" spans="1:20" ht="12.75">
      <c r="A22" s="14">
        <v>13</v>
      </c>
      <c r="B22" s="14">
        <v>10</v>
      </c>
      <c r="C22" s="13" t="s">
        <v>45</v>
      </c>
      <c r="D22" s="13" t="s">
        <v>34</v>
      </c>
      <c r="E22" s="13" t="s">
        <v>30</v>
      </c>
      <c r="F22" s="15">
        <v>3</v>
      </c>
      <c r="G22" s="15">
        <v>6</v>
      </c>
      <c r="H22" s="16">
        <v>14707</v>
      </c>
      <c r="I22" s="16">
        <v>489</v>
      </c>
      <c r="J22" s="17">
        <f t="shared" si="0"/>
        <v>-0.4842361743496345</v>
      </c>
      <c r="K22" s="21">
        <v>40631</v>
      </c>
      <c r="L22" s="21">
        <v>20956</v>
      </c>
      <c r="M22" s="21">
        <v>827</v>
      </c>
      <c r="N22" s="20">
        <v>150730</v>
      </c>
      <c r="O22" s="21">
        <f t="shared" si="1"/>
        <v>171686</v>
      </c>
      <c r="P22" s="22">
        <v>6004</v>
      </c>
      <c r="Q22" s="23">
        <f t="shared" si="2"/>
        <v>6831</v>
      </c>
      <c r="R22" s="7"/>
      <c r="S22" s="24"/>
      <c r="T22" s="25"/>
    </row>
    <row r="23" spans="1:20" ht="12.75">
      <c r="A23" s="14">
        <v>14</v>
      </c>
      <c r="B23" s="14" t="s">
        <v>22</v>
      </c>
      <c r="C23" s="13" t="s">
        <v>46</v>
      </c>
      <c r="D23" s="13" t="s">
        <v>27</v>
      </c>
      <c r="E23" s="13" t="s">
        <v>47</v>
      </c>
      <c r="F23" s="15">
        <v>1</v>
      </c>
      <c r="G23" s="15">
        <v>1</v>
      </c>
      <c r="H23" s="16">
        <v>13190</v>
      </c>
      <c r="I23" s="16">
        <v>415</v>
      </c>
      <c r="J23" s="17" t="e">
        <f t="shared" si="0"/>
        <v>#DIV/0!</v>
      </c>
      <c r="K23" s="18"/>
      <c r="L23" s="18">
        <v>18849</v>
      </c>
      <c r="M23" s="19">
        <v>681</v>
      </c>
      <c r="N23" s="20"/>
      <c r="O23" s="21">
        <f t="shared" si="1"/>
        <v>18849</v>
      </c>
      <c r="P23" s="22"/>
      <c r="Q23" s="23">
        <f t="shared" si="2"/>
        <v>681</v>
      </c>
      <c r="R23" s="7"/>
      <c r="S23" s="24"/>
      <c r="T23" s="25"/>
    </row>
    <row r="24" spans="1:20" ht="12.75">
      <c r="A24" s="14">
        <v>15</v>
      </c>
      <c r="B24" s="14">
        <v>19</v>
      </c>
      <c r="C24" s="13" t="s">
        <v>48</v>
      </c>
      <c r="D24" s="13" t="s">
        <v>39</v>
      </c>
      <c r="E24" s="13" t="s">
        <v>30</v>
      </c>
      <c r="F24" s="15">
        <v>16</v>
      </c>
      <c r="G24" s="15">
        <v>8</v>
      </c>
      <c r="H24" s="16">
        <v>16848</v>
      </c>
      <c r="I24" s="16">
        <v>807</v>
      </c>
      <c r="J24" s="17">
        <f t="shared" si="0"/>
        <v>0.3858351367302775</v>
      </c>
      <c r="K24" s="18">
        <v>12707.5</v>
      </c>
      <c r="L24" s="18">
        <v>17610.5</v>
      </c>
      <c r="M24" s="19">
        <v>849</v>
      </c>
      <c r="N24" s="20">
        <v>3690955.0400000005</v>
      </c>
      <c r="O24" s="21">
        <f t="shared" si="1"/>
        <v>3708565.5400000005</v>
      </c>
      <c r="P24" s="22">
        <v>128335</v>
      </c>
      <c r="Q24" s="23">
        <f t="shared" si="2"/>
        <v>129184</v>
      </c>
      <c r="R24" s="7"/>
      <c r="S24" s="24"/>
      <c r="T24" s="25"/>
    </row>
    <row r="25" spans="1:20" ht="12.75">
      <c r="A25" s="14">
        <v>16</v>
      </c>
      <c r="B25" s="14">
        <v>13</v>
      </c>
      <c r="C25" s="27" t="s">
        <v>49</v>
      </c>
      <c r="D25" s="27" t="s">
        <v>27</v>
      </c>
      <c r="E25" s="27" t="s">
        <v>30</v>
      </c>
      <c r="F25" s="15">
        <v>11</v>
      </c>
      <c r="G25" s="15">
        <v>5</v>
      </c>
      <c r="H25" s="16">
        <v>12681</v>
      </c>
      <c r="I25" s="16">
        <v>474</v>
      </c>
      <c r="J25" s="17">
        <f t="shared" si="0"/>
        <v>-0.4546764317445071</v>
      </c>
      <c r="K25" s="21">
        <v>29151.5</v>
      </c>
      <c r="L25" s="21">
        <v>15897</v>
      </c>
      <c r="M25" s="19">
        <v>639</v>
      </c>
      <c r="N25" s="20">
        <v>2681585.0200000005</v>
      </c>
      <c r="O25" s="21">
        <f t="shared" si="1"/>
        <v>2697482.0200000005</v>
      </c>
      <c r="P25" s="22">
        <v>108349</v>
      </c>
      <c r="Q25" s="23">
        <f t="shared" si="2"/>
        <v>108988</v>
      </c>
      <c r="R25" s="7"/>
      <c r="S25" s="24"/>
      <c r="T25" s="25"/>
    </row>
    <row r="26" spans="1:20" ht="12.75">
      <c r="A26" s="14">
        <v>17</v>
      </c>
      <c r="B26" s="14">
        <v>16</v>
      </c>
      <c r="C26" s="28" t="s">
        <v>50</v>
      </c>
      <c r="D26" s="13" t="s">
        <v>51</v>
      </c>
      <c r="E26" s="13" t="s">
        <v>25</v>
      </c>
      <c r="F26" s="15">
        <v>3</v>
      </c>
      <c r="G26" s="15">
        <v>2</v>
      </c>
      <c r="H26" s="16">
        <v>12143</v>
      </c>
      <c r="I26" s="16">
        <v>458</v>
      </c>
      <c r="J26" s="17">
        <f t="shared" si="0"/>
        <v>-0.21522044369559112</v>
      </c>
      <c r="K26" s="21">
        <v>17805</v>
      </c>
      <c r="L26" s="21">
        <v>13973</v>
      </c>
      <c r="M26" s="21">
        <v>531</v>
      </c>
      <c r="N26" s="20">
        <v>39280</v>
      </c>
      <c r="O26" s="21">
        <f t="shared" si="1"/>
        <v>53253</v>
      </c>
      <c r="P26" s="22">
        <v>1454</v>
      </c>
      <c r="Q26" s="23">
        <f t="shared" si="2"/>
        <v>1985</v>
      </c>
      <c r="R26" s="7"/>
      <c r="S26" s="24"/>
      <c r="T26" s="25"/>
    </row>
    <row r="27" spans="1:20" ht="12.75">
      <c r="A27" s="14">
        <v>18</v>
      </c>
      <c r="B27" s="14">
        <v>14</v>
      </c>
      <c r="C27" s="13" t="s">
        <v>52</v>
      </c>
      <c r="D27" s="13" t="s">
        <v>51</v>
      </c>
      <c r="E27" s="13" t="s">
        <v>25</v>
      </c>
      <c r="F27" s="15">
        <v>6</v>
      </c>
      <c r="G27" s="26">
        <v>7</v>
      </c>
      <c r="H27" s="16">
        <v>10663</v>
      </c>
      <c r="I27" s="16">
        <v>471</v>
      </c>
      <c r="J27" s="17">
        <f t="shared" si="0"/>
        <v>-0.37962962962962965</v>
      </c>
      <c r="K27" s="18">
        <v>19224</v>
      </c>
      <c r="L27" s="18">
        <v>11926</v>
      </c>
      <c r="M27" s="19">
        <v>548</v>
      </c>
      <c r="N27" s="20">
        <v>487479</v>
      </c>
      <c r="O27" s="21">
        <f t="shared" si="1"/>
        <v>499405</v>
      </c>
      <c r="P27" s="22">
        <v>19648</v>
      </c>
      <c r="Q27" s="23">
        <f t="shared" si="2"/>
        <v>20196</v>
      </c>
      <c r="R27" s="7"/>
      <c r="S27" s="24"/>
      <c r="T27" s="25"/>
    </row>
    <row r="28" spans="1:20" ht="12.75">
      <c r="A28" s="14">
        <v>19</v>
      </c>
      <c r="B28" s="14">
        <v>12</v>
      </c>
      <c r="C28" s="13" t="s">
        <v>53</v>
      </c>
      <c r="D28" s="13" t="s">
        <v>54</v>
      </c>
      <c r="E28" s="13" t="s">
        <v>25</v>
      </c>
      <c r="F28" s="15">
        <v>3</v>
      </c>
      <c r="G28" s="15">
        <v>7</v>
      </c>
      <c r="H28" s="16">
        <v>9272</v>
      </c>
      <c r="I28" s="16">
        <v>309</v>
      </c>
      <c r="J28" s="17">
        <f t="shared" si="0"/>
        <v>-0.6411607900157519</v>
      </c>
      <c r="K28" s="21">
        <v>33012</v>
      </c>
      <c r="L28" s="21">
        <v>11846</v>
      </c>
      <c r="M28" s="21">
        <v>473</v>
      </c>
      <c r="N28" s="20">
        <v>142718</v>
      </c>
      <c r="O28" s="21">
        <f t="shared" si="1"/>
        <v>154564</v>
      </c>
      <c r="P28" s="22">
        <v>5615</v>
      </c>
      <c r="Q28" s="23">
        <f t="shared" si="2"/>
        <v>6088</v>
      </c>
      <c r="R28" s="7"/>
      <c r="S28" s="24"/>
      <c r="T28" s="25"/>
    </row>
    <row r="29" spans="1:20" ht="12.75">
      <c r="A29" s="14">
        <v>20</v>
      </c>
      <c r="B29" s="14">
        <v>18</v>
      </c>
      <c r="C29" s="13" t="s">
        <v>55</v>
      </c>
      <c r="D29" s="13" t="s">
        <v>27</v>
      </c>
      <c r="E29" s="13" t="s">
        <v>28</v>
      </c>
      <c r="F29" s="15">
        <v>4</v>
      </c>
      <c r="G29" s="15">
        <v>2</v>
      </c>
      <c r="H29" s="16">
        <v>8706</v>
      </c>
      <c r="I29" s="16">
        <v>276</v>
      </c>
      <c r="J29" s="17">
        <f t="shared" si="0"/>
        <v>-0.23056777356209923</v>
      </c>
      <c r="K29" s="21">
        <v>14891.5</v>
      </c>
      <c r="L29" s="21">
        <v>11458</v>
      </c>
      <c r="M29" s="21">
        <v>409</v>
      </c>
      <c r="N29" s="20">
        <v>96199</v>
      </c>
      <c r="O29" s="21">
        <f t="shared" si="1"/>
        <v>107657</v>
      </c>
      <c r="P29" s="22">
        <v>3884</v>
      </c>
      <c r="Q29" s="23">
        <f t="shared" si="2"/>
        <v>4293</v>
      </c>
      <c r="R29" s="7"/>
      <c r="S29" s="24"/>
      <c r="T29" s="25"/>
    </row>
    <row r="30" spans="1:20" ht="12.75">
      <c r="A30" s="14">
        <v>21</v>
      </c>
      <c r="B30" s="14">
        <v>17</v>
      </c>
      <c r="C30" s="13" t="s">
        <v>56</v>
      </c>
      <c r="D30" s="13" t="s">
        <v>51</v>
      </c>
      <c r="E30" s="13" t="s">
        <v>25</v>
      </c>
      <c r="F30" s="15">
        <v>10</v>
      </c>
      <c r="G30" s="15">
        <v>8</v>
      </c>
      <c r="H30" s="16">
        <v>10365</v>
      </c>
      <c r="I30" s="16">
        <v>541</v>
      </c>
      <c r="J30" s="17">
        <f t="shared" si="0"/>
        <v>-0.35468808367575644</v>
      </c>
      <c r="K30" s="18">
        <v>16062</v>
      </c>
      <c r="L30" s="18">
        <v>10365</v>
      </c>
      <c r="M30" s="19">
        <v>541</v>
      </c>
      <c r="N30" s="20">
        <v>586745</v>
      </c>
      <c r="O30" s="21">
        <f t="shared" si="1"/>
        <v>597110</v>
      </c>
      <c r="P30" s="22">
        <v>25196</v>
      </c>
      <c r="Q30" s="23">
        <f t="shared" si="2"/>
        <v>25737</v>
      </c>
      <c r="R30" s="7"/>
      <c r="S30" s="24"/>
      <c r="T30" s="25"/>
    </row>
    <row r="31" spans="1:20" ht="12.75">
      <c r="A31" s="14">
        <v>22</v>
      </c>
      <c r="B31" s="14">
        <v>22</v>
      </c>
      <c r="C31" s="13" t="s">
        <v>57</v>
      </c>
      <c r="D31" s="13" t="s">
        <v>27</v>
      </c>
      <c r="E31" s="13" t="s">
        <v>25</v>
      </c>
      <c r="F31" s="15">
        <v>3</v>
      </c>
      <c r="G31" s="15">
        <v>1</v>
      </c>
      <c r="H31" s="16">
        <v>5346</v>
      </c>
      <c r="I31" s="16">
        <v>193</v>
      </c>
      <c r="J31" s="17">
        <f t="shared" si="0"/>
        <v>-0.05365707434052758</v>
      </c>
      <c r="K31" s="21">
        <v>6672</v>
      </c>
      <c r="L31" s="21">
        <v>6314</v>
      </c>
      <c r="M31" s="21">
        <v>233</v>
      </c>
      <c r="N31" s="20">
        <v>13854</v>
      </c>
      <c r="O31" s="21">
        <f t="shared" si="1"/>
        <v>20168</v>
      </c>
      <c r="P31" s="22">
        <v>527</v>
      </c>
      <c r="Q31" s="23">
        <f t="shared" si="2"/>
        <v>760</v>
      </c>
      <c r="R31" s="7"/>
      <c r="S31" s="24"/>
      <c r="T31" s="25"/>
    </row>
    <row r="32" spans="1:20" ht="13.5" thickBot="1">
      <c r="A32" s="32"/>
      <c r="B32" s="33"/>
      <c r="C32" s="33"/>
      <c r="D32" s="33"/>
      <c r="E32" s="33"/>
      <c r="F32" s="33"/>
      <c r="G32" s="33"/>
      <c r="H32" s="34">
        <f>SUM(H10:H31)</f>
        <v>1000541</v>
      </c>
      <c r="I32" s="34">
        <f>SUM(I10:I31)</f>
        <v>33468</v>
      </c>
      <c r="J32" s="35">
        <f t="shared" si="0"/>
        <v>-0.06102615065027284</v>
      </c>
      <c r="K32" s="34">
        <f>SUM(K10:K31)</f>
        <v>1393303.02</v>
      </c>
      <c r="L32" s="34">
        <f aca="true" t="shared" si="3" ref="L32:Q32">SUM(L10:L31)</f>
        <v>1308275.0999999999</v>
      </c>
      <c r="M32" s="34">
        <f t="shared" si="3"/>
        <v>48346</v>
      </c>
      <c r="N32" s="34">
        <f t="shared" si="3"/>
        <v>13947751.120000001</v>
      </c>
      <c r="O32" s="34">
        <f t="shared" si="3"/>
        <v>15256026.219999999</v>
      </c>
      <c r="P32" s="34">
        <f t="shared" si="3"/>
        <v>523887</v>
      </c>
      <c r="Q32" s="34">
        <f t="shared" si="3"/>
        <v>572233</v>
      </c>
      <c r="R32" s="36"/>
      <c r="S32" s="37">
        <f>SUM(S10:S22)</f>
        <v>0</v>
      </c>
      <c r="T32" s="1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2010-09-16T12:37:24Z</dcterms:modified>
  <cp:category/>
  <cp:version/>
  <cp:contentType/>
  <cp:contentStatus/>
</cp:coreProperties>
</file>