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<sst xmlns="http://schemas.openxmlformats.org/spreadsheetml/2006/main" count="113" uniqueCount="69">
  <si>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</si>
  <si>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</si>
  <si>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</si>
  <si>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>Sep,20-Sep,23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</si>
  <si>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</si>
  <si>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</si>
  <si>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</si>
  <si>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</si>
  <si>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</si>
  <si>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</si>
  <si>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</si>
  <si>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</si>
  <si>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</si>
  <si>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</si>
  <si>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</si>
  <si>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</si>
  <si>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</si>
  <si>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</si>
  <si>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</si>
  <si>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</si>
  <si>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</si>
  <si>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</si>
  <si>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</si>
  <si>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</si>
  <si>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</si>
  <si>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</si>
  <si>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</si>
  <si>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</si>
  <si>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</si>
  <si>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</si>
  <si>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</si>
  <si>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</si>
  <si>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</si>
  <si>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</si>
  <si>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</si>
  <si>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</si>
  <si>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RESIDENT EVIL:RETRIBUTION</t>
  </si>
  <si>
    <t>SONY</t>
  </si>
  <si>
    <t>CF</t>
  </si>
  <si>
    <t>ICE AGE 4</t>
  </si>
  <si>
    <t>FOX</t>
  </si>
  <si>
    <t>Blitz</t>
  </si>
  <si>
    <t>HOPE SPRINGS</t>
  </si>
  <si>
    <t>IND</t>
  </si>
  <si>
    <t>Duplicato</t>
  </si>
  <si>
    <t>SAVAGES</t>
  </si>
  <si>
    <t>UNI</t>
  </si>
  <si>
    <t>new</t>
  </si>
  <si>
    <t>LAWLESS</t>
  </si>
  <si>
    <t>DREDD 3D</t>
  </si>
  <si>
    <t>FEW BEST MEN, A</t>
  </si>
  <si>
    <t>2i Film</t>
  </si>
  <si>
    <t>TED</t>
  </si>
  <si>
    <t>BOURNE LEGACY</t>
  </si>
  <si>
    <t>BRAVE</t>
  </si>
  <si>
    <t>WDI</t>
  </si>
  <si>
    <t>DARK KNIGHT RISES, THE</t>
  </si>
  <si>
    <t>WB</t>
  </si>
  <si>
    <t>MADAGASCAR 3</t>
  </si>
  <si>
    <t>PAR</t>
  </si>
  <si>
    <t>TINKER BELL AND THE SECRET OF THE WINGS</t>
  </si>
  <si>
    <t>POSSESION</t>
  </si>
  <si>
    <t>EXPENDABLES 2</t>
  </si>
  <si>
    <t>STEP UP 4 3D</t>
  </si>
  <si>
    <t>WATCH, THE</t>
  </si>
  <si>
    <t>RED TAILS</t>
  </si>
  <si>
    <t>LARIN IZBOR: IZGUBLJENI PRINC</t>
  </si>
  <si>
    <t>LOC</t>
  </si>
  <si>
    <t>COMME UN CHEF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</si>
</sst>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dd"/>
    <numFmt numFmtId="165" formatCode="d&quot;, &quot;mmm\ yy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1" xfId="17" applyFont="1" applyBorder="1">
      <alignment/>
      <protection/>
    </xf>
    <xf numFmtId="0" fontId="0" fillId="0" borderId="2" xfId="17" applyFont="1" applyBorder="1">
      <alignment/>
      <protection/>
    </xf>
    <xf numFmtId="0" fontId="2" fillId="0" borderId="0" xfId="17" applyFont="1" applyBorder="1">
      <alignment/>
      <protection/>
    </xf>
    <xf numFmtId="0" fontId="3" fillId="0" borderId="0" xfId="17" applyNumberFormat="1" applyFont="1">
      <alignment/>
      <protection/>
    </xf>
    <xf numFmtId="0" fontId="4" fillId="0" borderId="3" xfId="17" applyFont="1" applyBorder="1">
      <alignment/>
      <protection/>
    </xf>
    <xf numFmtId="164" fontId="4" fillId="0" borderId="4" xfId="17" applyNumberFormat="1" applyFont="1" applyBorder="1">
      <alignment/>
      <protection/>
    </xf>
    <xf numFmtId="0" fontId="4" fillId="0" borderId="5" xfId="17" applyFont="1" applyBorder="1">
      <alignment/>
      <protection/>
    </xf>
    <xf numFmtId="0" fontId="0" fillId="0" borderId="6" xfId="17" applyFont="1" applyBorder="1">
      <alignment/>
      <protection/>
    </xf>
    <xf numFmtId="0" fontId="0" fillId="0" borderId="7" xfId="17" applyFont="1" applyBorder="1">
      <alignment/>
      <protection/>
    </xf>
    <xf numFmtId="0" fontId="0" fillId="0" borderId="8" xfId="17" applyFont="1" applyBorder="1">
      <alignment/>
      <protection/>
    </xf>
    <xf numFmtId="2" fontId="0" fillId="0" borderId="9" xfId="17" applyNumberFormat="1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4" fillId="0" borderId="6" xfId="17" applyFont="1" applyBorder="1">
      <alignment/>
      <protection/>
    </xf>
    <xf numFmtId="0" fontId="4" fillId="0" borderId="10" xfId="17" applyFont="1" applyBorder="1">
      <alignment/>
      <protection/>
    </xf>
    <xf numFmtId="0" fontId="4" fillId="0" borderId="9" xfId="17" applyFont="1" applyBorder="1">
      <alignment/>
      <protection/>
    </xf>
    <xf numFmtId="0" fontId="0" fillId="0" borderId="0" xfId="17" applyFont="1" applyBorder="1">
      <alignment/>
      <protection/>
    </xf>
    <xf numFmtId="164" fontId="0" fillId="0" borderId="0" xfId="17" applyNumberFormat="1" applyFont="1">
      <alignment/>
      <protection/>
    </xf>
    <xf numFmtId="165" fontId="1" fillId="0" borderId="0" xfId="17" applyNumberFormat="1" applyFont="1" applyAlignment="1">
      <alignment horizontal="center"/>
      <protection/>
    </xf>
    <xf numFmtId="0" fontId="0" fillId="0" borderId="0" xfId="17" applyFont="1" applyFill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>
      <alignment/>
      <protection/>
    </xf>
    <xf numFmtId="0" fontId="0" fillId="0" borderId="0" xfId="17" applyFont="1" applyAlignment="1">
      <alignment horizontal="left"/>
      <protection/>
    </xf>
    <xf numFmtId="0" fontId="1" fillId="2" borderId="11" xfId="17" applyFont="1" applyFill="1" applyBorder="1" applyAlignment="1">
      <alignment horizontal="center"/>
      <protection/>
    </xf>
    <xf numFmtId="0" fontId="6" fillId="3" borderId="11" xfId="17" applyFont="1" applyFill="1" applyBorder="1" applyAlignment="1">
      <alignment horizontal="center"/>
      <protection/>
    </xf>
    <xf numFmtId="0" fontId="6" fillId="0" borderId="11" xfId="17" applyFont="1" applyFill="1" applyBorder="1" applyAlignment="1">
      <alignment horizontal="center"/>
      <protection/>
    </xf>
    <xf numFmtId="0" fontId="6" fillId="0" borderId="12" xfId="17" applyFont="1" applyFill="1" applyBorder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3" fontId="6" fillId="0" borderId="11" xfId="17" applyNumberFormat="1" applyFont="1" applyBorder="1" applyAlignment="1">
      <alignment horizontal="right"/>
      <protection/>
    </xf>
    <xf numFmtId="10" fontId="6" fillId="2" borderId="11" xfId="17" applyNumberFormat="1" applyFont="1" applyFill="1" applyBorder="1" applyAlignment="1">
      <alignment horizontal="center"/>
      <protection/>
    </xf>
    <xf numFmtId="3" fontId="7" fillId="0" borderId="11" xfId="17" applyNumberFormat="1" applyFont="1" applyFill="1" applyBorder="1" applyAlignment="1">
      <alignment horizontal="right"/>
      <protection/>
    </xf>
    <xf numFmtId="3" fontId="6" fillId="3" borderId="11" xfId="17" applyNumberFormat="1" applyFont="1" applyFill="1" applyBorder="1" applyAlignment="1">
      <alignment horizontal="right"/>
      <protection/>
    </xf>
    <xf numFmtId="3" fontId="7" fillId="0" borderId="8" xfId="17" applyNumberFormat="1" applyFont="1" applyFill="1" applyBorder="1">
      <alignment/>
      <protection/>
    </xf>
    <xf numFmtId="3" fontId="8" fillId="0" borderId="0" xfId="17" applyNumberFormat="1" applyFont="1" applyFill="1" applyBorder="1">
      <alignment/>
      <protection/>
    </xf>
    <xf numFmtId="0" fontId="0" fillId="0" borderId="0" xfId="17" applyFont="1" applyFill="1">
      <alignment/>
      <protection/>
    </xf>
    <xf numFmtId="3" fontId="7" fillId="0" borderId="8" xfId="17" applyNumberFormat="1" applyFont="1" applyFill="1" applyBorder="1" applyAlignment="1">
      <alignment horizontal="right"/>
      <protection/>
    </xf>
    <xf numFmtId="3" fontId="7" fillId="0" borderId="11" xfId="17" applyNumberFormat="1" applyFont="1" applyFill="1" applyBorder="1">
      <alignment/>
      <protection/>
    </xf>
    <xf numFmtId="0" fontId="1" fillId="0" borderId="0" xfId="17" applyFont="1" applyFill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3" fontId="1" fillId="2" borderId="13" xfId="17" applyNumberFormat="1" applyFont="1" applyFill="1" applyBorder="1" applyAlignment="1">
      <alignment horizontal="right"/>
      <protection/>
    </xf>
    <xf numFmtId="10" fontId="1" fillId="2" borderId="6" xfId="17" applyNumberFormat="1" applyFont="1" applyFill="1" applyBorder="1" applyAlignment="1">
      <alignment horizontal="center"/>
      <protection/>
    </xf>
    <xf numFmtId="3" fontId="1" fillId="0" borderId="0" xfId="17" applyNumberFormat="1" applyFont="1" applyFill="1">
      <alignment/>
      <protection/>
    </xf>
    <xf numFmtId="3" fontId="0" fillId="0" borderId="0" xfId="17" applyNumberFormat="1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4.8515625" style="1" customWidth="1"/>
    <col min="2" max="2" width="6.00390625" style="1" customWidth="1"/>
    <col min="3" max="3" width="39.5742187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3</v>
      </c>
      <c r="K1" s="8"/>
      <c r="M1" s="9" t="s">
        <v>4</v>
      </c>
      <c r="N1" s="10" t="s">
        <v>5</v>
      </c>
      <c r="O1" s="11"/>
      <c r="P1" s="12"/>
    </row>
    <row r="2" spans="5:16" ht="12.75">
      <c r="E2" s="13" t="s">
        <v>6</v>
      </c>
      <c r="I2" s="14" t="s">
        <v>7</v>
      </c>
      <c r="J2" s="15"/>
      <c r="K2" s="16"/>
      <c r="L2" s="17" t="s">
        <v>8</v>
      </c>
      <c r="M2" s="1" t="s">
        <v>9</v>
      </c>
      <c r="N2" s="18">
        <v>41176</v>
      </c>
      <c r="P2" s="19"/>
    </row>
    <row r="3" spans="5:10" ht="12.75">
      <c r="E3" s="13" t="s">
        <v>10</v>
      </c>
      <c r="I3" s="20" t="s">
        <v>11</v>
      </c>
      <c r="J3" s="21">
        <v>39</v>
      </c>
    </row>
    <row r="4" spans="2:16" ht="12.75">
      <c r="B4" s="1" t="s">
        <v>12</v>
      </c>
      <c r="C4" s="1" t="s">
        <v>13</v>
      </c>
      <c r="E4" s="13" t="s">
        <v>14</v>
      </c>
      <c r="M4" s="22" t="s">
        <v>15</v>
      </c>
      <c r="N4" s="2">
        <v>5.4</v>
      </c>
      <c r="P4" s="22" t="s">
        <v>15</v>
      </c>
    </row>
    <row r="5" spans="2:16" ht="12.75">
      <c r="B5" s="1" t="s">
        <v>16</v>
      </c>
      <c r="C5" s="21" t="s">
        <v>17</v>
      </c>
      <c r="E5" s="13" t="s">
        <v>18</v>
      </c>
      <c r="M5" s="22" t="s">
        <v>19</v>
      </c>
      <c r="P5" s="22" t="s">
        <v>19</v>
      </c>
    </row>
    <row r="6" spans="2:16" ht="13.5" customHeight="1">
      <c r="B6" s="21"/>
      <c r="C6" s="23"/>
      <c r="M6" s="22" t="s">
        <v>20</v>
      </c>
      <c r="P6" s="22" t="s">
        <v>20</v>
      </c>
    </row>
    <row r="7" spans="1:16" ht="12.75">
      <c r="A7" s="24" t="s">
        <v>21</v>
      </c>
      <c r="B7" s="24" t="s">
        <v>22</v>
      </c>
      <c r="C7" s="24"/>
      <c r="D7" s="24"/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24" t="s">
        <v>30</v>
      </c>
      <c r="O7" s="24" t="s">
        <v>30</v>
      </c>
      <c r="P7" s="24" t="s">
        <v>30</v>
      </c>
    </row>
    <row r="8" spans="1:16" ht="12.75">
      <c r="A8" s="24"/>
      <c r="B8" s="24" t="s">
        <v>26</v>
      </c>
      <c r="C8" s="24" t="s">
        <v>31</v>
      </c>
      <c r="D8" s="24" t="s">
        <v>32</v>
      </c>
      <c r="E8" s="24" t="s">
        <v>32</v>
      </c>
      <c r="F8" s="24" t="s">
        <v>25</v>
      </c>
      <c r="G8" s="24"/>
      <c r="H8" s="24" t="s">
        <v>33</v>
      </c>
      <c r="I8" s="24" t="s">
        <v>34</v>
      </c>
      <c r="J8" s="24" t="s">
        <v>35</v>
      </c>
      <c r="K8" s="24" t="s">
        <v>33</v>
      </c>
      <c r="L8" s="24" t="s">
        <v>34</v>
      </c>
      <c r="M8" s="24"/>
      <c r="N8" s="24" t="s">
        <v>33</v>
      </c>
      <c r="O8" s="24" t="s">
        <v>34</v>
      </c>
      <c r="P8" s="24"/>
    </row>
    <row r="9" spans="1:17" s="35" customFormat="1" ht="12.75">
      <c r="A9" s="25">
        <v>1</v>
      </c>
      <c r="B9" s="25">
        <v>1</v>
      </c>
      <c r="C9" s="26" t="s">
        <v>36</v>
      </c>
      <c r="D9" s="27" t="s">
        <v>37</v>
      </c>
      <c r="E9" s="26" t="s">
        <v>38</v>
      </c>
      <c r="F9" s="28">
        <v>2</v>
      </c>
      <c r="G9" s="28">
        <v>24</v>
      </c>
      <c r="H9" s="29">
        <v>88131</v>
      </c>
      <c r="I9" s="29">
        <v>2345</v>
      </c>
      <c r="J9" s="30">
        <f aca="true" t="shared" si="0" ref="J9:J29">H9/K9-100%</f>
        <v>-0.6831495576080274</v>
      </c>
      <c r="K9" s="29">
        <v>278147</v>
      </c>
      <c r="L9" s="29">
        <v>7349</v>
      </c>
      <c r="M9" s="31">
        <v>341878</v>
      </c>
      <c r="N9" s="32">
        <f aca="true" t="shared" si="1" ref="N9:N28">H9+M9</f>
        <v>430009</v>
      </c>
      <c r="O9" s="32">
        <f aca="true" t="shared" si="2" ref="O9:O28">I9+P9</f>
        <v>11860</v>
      </c>
      <c r="P9" s="33">
        <v>9515</v>
      </c>
      <c r="Q9" s="34"/>
    </row>
    <row r="10" spans="1:17" s="35" customFormat="1" ht="12.75">
      <c r="A10" s="25">
        <v>2</v>
      </c>
      <c r="B10" s="25">
        <v>5</v>
      </c>
      <c r="C10" s="26" t="s">
        <v>39</v>
      </c>
      <c r="D10" s="27" t="s">
        <v>40</v>
      </c>
      <c r="E10" s="26" t="s">
        <v>41</v>
      </c>
      <c r="F10" s="28">
        <v>12</v>
      </c>
      <c r="G10" s="28">
        <v>25</v>
      </c>
      <c r="H10" s="29">
        <v>76607</v>
      </c>
      <c r="I10" s="29">
        <v>2734</v>
      </c>
      <c r="J10" s="30">
        <f t="shared" si="0"/>
        <v>-0.13435483688712613</v>
      </c>
      <c r="K10" s="29">
        <v>88497</v>
      </c>
      <c r="L10" s="29">
        <v>3520</v>
      </c>
      <c r="M10" s="31">
        <v>5647153</v>
      </c>
      <c r="N10" s="32">
        <f t="shared" si="1"/>
        <v>5723760</v>
      </c>
      <c r="O10" s="32">
        <f t="shared" si="2"/>
        <v>183870</v>
      </c>
      <c r="P10" s="33">
        <v>181136</v>
      </c>
      <c r="Q10" s="34"/>
    </row>
    <row r="11" spans="1:17" s="35" customFormat="1" ht="12.75">
      <c r="A11" s="25">
        <v>3</v>
      </c>
      <c r="B11" s="25">
        <v>3</v>
      </c>
      <c r="C11" s="26" t="s">
        <v>42</v>
      </c>
      <c r="D11" s="27" t="s">
        <v>43</v>
      </c>
      <c r="E11" s="26" t="s">
        <v>44</v>
      </c>
      <c r="F11" s="28">
        <v>4</v>
      </c>
      <c r="G11" s="28">
        <v>14</v>
      </c>
      <c r="H11" s="29">
        <v>75785</v>
      </c>
      <c r="I11" s="29">
        <v>2521</v>
      </c>
      <c r="J11" s="30">
        <f t="shared" si="0"/>
        <v>-0.39848400666719586</v>
      </c>
      <c r="K11" s="29">
        <v>125990</v>
      </c>
      <c r="L11" s="29">
        <v>4218</v>
      </c>
      <c r="M11" s="31">
        <v>554539</v>
      </c>
      <c r="N11" s="32">
        <f t="shared" si="1"/>
        <v>630324</v>
      </c>
      <c r="O11" s="32">
        <f t="shared" si="2"/>
        <v>22941</v>
      </c>
      <c r="P11" s="33">
        <v>20420</v>
      </c>
      <c r="Q11" s="34"/>
    </row>
    <row r="12" spans="1:17" s="35" customFormat="1" ht="12.75">
      <c r="A12" s="25">
        <v>4</v>
      </c>
      <c r="B12" s="25">
        <v>2</v>
      </c>
      <c r="C12" s="26" t="s">
        <v>45</v>
      </c>
      <c r="D12" s="27" t="s">
        <v>46</v>
      </c>
      <c r="E12" s="26" t="s">
        <v>41</v>
      </c>
      <c r="F12" s="28">
        <v>2</v>
      </c>
      <c r="G12" s="28">
        <v>9</v>
      </c>
      <c r="H12" s="29">
        <v>75326</v>
      </c>
      <c r="I12" s="29">
        <v>2413</v>
      </c>
      <c r="J12" s="30">
        <f t="shared" si="0"/>
        <v>-0.48518979209666613</v>
      </c>
      <c r="K12" s="29">
        <v>146318</v>
      </c>
      <c r="L12" s="29">
        <v>4685</v>
      </c>
      <c r="M12" s="31">
        <v>195287</v>
      </c>
      <c r="N12" s="32">
        <f t="shared" si="1"/>
        <v>270613</v>
      </c>
      <c r="O12" s="32">
        <f t="shared" si="2"/>
        <v>9207</v>
      </c>
      <c r="P12" s="33">
        <v>6794</v>
      </c>
      <c r="Q12" s="34"/>
    </row>
    <row r="13" spans="1:17" s="35" customFormat="1" ht="12.75">
      <c r="A13" s="25">
        <v>5</v>
      </c>
      <c r="B13" s="25" t="s">
        <v>47</v>
      </c>
      <c r="C13" s="26" t="s">
        <v>48</v>
      </c>
      <c r="D13" s="27" t="s">
        <v>43</v>
      </c>
      <c r="E13" s="26" t="s">
        <v>44</v>
      </c>
      <c r="F13" s="28">
        <v>1</v>
      </c>
      <c r="G13" s="28">
        <v>9</v>
      </c>
      <c r="H13" s="29">
        <v>71497</v>
      </c>
      <c r="I13" s="29">
        <v>2511</v>
      </c>
      <c r="J13" s="30" t="e">
        <f t="shared" si="0"/>
        <v>#DIV/0!</v>
      </c>
      <c r="K13" s="29"/>
      <c r="L13" s="29"/>
      <c r="M13" s="31"/>
      <c r="N13" s="32">
        <f t="shared" si="1"/>
        <v>71497</v>
      </c>
      <c r="O13" s="32">
        <f t="shared" si="2"/>
        <v>2511</v>
      </c>
      <c r="P13" s="33"/>
      <c r="Q13" s="34"/>
    </row>
    <row r="14" spans="1:17" s="35" customFormat="1" ht="12.75">
      <c r="A14" s="25">
        <v>6</v>
      </c>
      <c r="B14" s="25" t="s">
        <v>47</v>
      </c>
      <c r="C14" s="26" t="s">
        <v>49</v>
      </c>
      <c r="D14" s="27" t="s">
        <v>43</v>
      </c>
      <c r="E14" s="26" t="s">
        <v>41</v>
      </c>
      <c r="F14" s="28">
        <v>1</v>
      </c>
      <c r="G14" s="28">
        <v>11</v>
      </c>
      <c r="H14" s="29">
        <v>64050</v>
      </c>
      <c r="I14" s="29">
        <v>1626</v>
      </c>
      <c r="J14" s="30" t="e">
        <f t="shared" si="0"/>
        <v>#DIV/0!</v>
      </c>
      <c r="K14" s="29"/>
      <c r="L14" s="29"/>
      <c r="M14" s="31"/>
      <c r="N14" s="32">
        <f t="shared" si="1"/>
        <v>64050</v>
      </c>
      <c r="O14" s="32">
        <f t="shared" si="2"/>
        <v>1626</v>
      </c>
      <c r="P14" s="33"/>
      <c r="Q14" s="34"/>
    </row>
    <row r="15" spans="1:17" s="35" customFormat="1" ht="12.75">
      <c r="A15" s="25">
        <v>7</v>
      </c>
      <c r="B15" s="25" t="s">
        <v>47</v>
      </c>
      <c r="C15" s="26" t="s">
        <v>50</v>
      </c>
      <c r="D15" s="27" t="s">
        <v>43</v>
      </c>
      <c r="E15" s="26" t="s">
        <v>51</v>
      </c>
      <c r="F15" s="28">
        <v>1</v>
      </c>
      <c r="G15" s="28">
        <v>4</v>
      </c>
      <c r="H15" s="29">
        <v>59489.02</v>
      </c>
      <c r="I15" s="29">
        <v>1984</v>
      </c>
      <c r="J15" s="30" t="e">
        <f t="shared" si="0"/>
        <v>#DIV/0!</v>
      </c>
      <c r="K15" s="29"/>
      <c r="L15" s="29"/>
      <c r="M15" s="36"/>
      <c r="N15" s="32">
        <f t="shared" si="1"/>
        <v>59489.02</v>
      </c>
      <c r="O15" s="32">
        <f t="shared" si="2"/>
        <v>1984</v>
      </c>
      <c r="P15" s="33"/>
      <c r="Q15" s="34"/>
    </row>
    <row r="16" spans="1:17" s="35" customFormat="1" ht="12.75">
      <c r="A16" s="25">
        <v>8</v>
      </c>
      <c r="B16" s="25">
        <v>6</v>
      </c>
      <c r="C16" s="26" t="s">
        <v>52</v>
      </c>
      <c r="D16" s="27" t="s">
        <v>46</v>
      </c>
      <c r="E16" s="26" t="s">
        <v>41</v>
      </c>
      <c r="F16" s="28">
        <v>10</v>
      </c>
      <c r="G16" s="28">
        <v>11</v>
      </c>
      <c r="H16" s="29">
        <v>59447</v>
      </c>
      <c r="I16" s="29">
        <v>2041</v>
      </c>
      <c r="J16" s="30">
        <f t="shared" si="0"/>
        <v>-0.3198984086306902</v>
      </c>
      <c r="K16" s="29">
        <v>87409</v>
      </c>
      <c r="L16" s="29">
        <v>2887</v>
      </c>
      <c r="M16" s="36">
        <v>1768069</v>
      </c>
      <c r="N16" s="32">
        <f t="shared" si="1"/>
        <v>1827516</v>
      </c>
      <c r="O16" s="32">
        <f t="shared" si="2"/>
        <v>68123</v>
      </c>
      <c r="P16" s="33">
        <v>66082</v>
      </c>
      <c r="Q16" s="34"/>
    </row>
    <row r="17" spans="1:17" s="35" customFormat="1" ht="12.75">
      <c r="A17" s="25">
        <v>9</v>
      </c>
      <c r="B17" s="25">
        <v>4</v>
      </c>
      <c r="C17" s="26" t="s">
        <v>53</v>
      </c>
      <c r="D17" s="27" t="s">
        <v>46</v>
      </c>
      <c r="E17" s="26" t="s">
        <v>41</v>
      </c>
      <c r="F17" s="28">
        <v>4</v>
      </c>
      <c r="G17" s="28">
        <v>15</v>
      </c>
      <c r="H17" s="29">
        <v>56253</v>
      </c>
      <c r="I17" s="29">
        <v>1815</v>
      </c>
      <c r="J17" s="30">
        <f t="shared" si="0"/>
        <v>-0.5071535583805711</v>
      </c>
      <c r="K17" s="29">
        <v>114139</v>
      </c>
      <c r="L17" s="29">
        <v>3674</v>
      </c>
      <c r="M17" s="31">
        <v>749306</v>
      </c>
      <c r="N17" s="32">
        <f t="shared" si="1"/>
        <v>805559</v>
      </c>
      <c r="O17" s="32">
        <f t="shared" si="2"/>
        <v>27265</v>
      </c>
      <c r="P17" s="37">
        <v>25450</v>
      </c>
      <c r="Q17" s="34"/>
    </row>
    <row r="18" spans="1:17" s="35" customFormat="1" ht="12.75">
      <c r="A18" s="25">
        <v>10</v>
      </c>
      <c r="B18" s="25">
        <v>7</v>
      </c>
      <c r="C18" s="26" t="s">
        <v>54</v>
      </c>
      <c r="D18" s="27" t="s">
        <v>55</v>
      </c>
      <c r="E18" s="26" t="s">
        <v>38</v>
      </c>
      <c r="F18" s="28">
        <v>7</v>
      </c>
      <c r="G18" s="28">
        <v>26</v>
      </c>
      <c r="H18" s="29">
        <v>46496</v>
      </c>
      <c r="I18" s="29">
        <v>1817</v>
      </c>
      <c r="J18" s="30">
        <f t="shared" si="0"/>
        <v>-0.3903762947423627</v>
      </c>
      <c r="K18" s="29">
        <v>76270</v>
      </c>
      <c r="L18" s="29">
        <v>2848</v>
      </c>
      <c r="M18" s="31">
        <v>1058645</v>
      </c>
      <c r="N18" s="32">
        <f t="shared" si="1"/>
        <v>1105141</v>
      </c>
      <c r="O18" s="32">
        <f t="shared" si="2"/>
        <v>37599</v>
      </c>
      <c r="P18" s="37">
        <v>35782</v>
      </c>
      <c r="Q18" s="34"/>
    </row>
    <row r="19" spans="1:17" s="35" customFormat="1" ht="12.75">
      <c r="A19" s="25">
        <v>11</v>
      </c>
      <c r="B19" s="25">
        <v>10</v>
      </c>
      <c r="C19" s="26" t="s">
        <v>56</v>
      </c>
      <c r="D19" s="27" t="s">
        <v>57</v>
      </c>
      <c r="E19" s="26" t="s">
        <v>41</v>
      </c>
      <c r="F19" s="28">
        <v>9</v>
      </c>
      <c r="G19" s="28">
        <v>15</v>
      </c>
      <c r="H19" s="29">
        <v>44161</v>
      </c>
      <c r="I19" s="29">
        <v>1400</v>
      </c>
      <c r="J19" s="30">
        <f t="shared" si="0"/>
        <v>-0.24815703900437547</v>
      </c>
      <c r="K19" s="29">
        <v>58737</v>
      </c>
      <c r="L19" s="29">
        <v>1856</v>
      </c>
      <c r="M19" s="31">
        <v>3789915</v>
      </c>
      <c r="N19" s="32">
        <f t="shared" si="1"/>
        <v>3834076</v>
      </c>
      <c r="O19" s="32">
        <f t="shared" si="2"/>
        <v>121317</v>
      </c>
      <c r="P19" s="37">
        <v>119917</v>
      </c>
      <c r="Q19" s="34"/>
    </row>
    <row r="20" spans="1:17" s="35" customFormat="1" ht="12.75">
      <c r="A20" s="25">
        <v>12</v>
      </c>
      <c r="B20" s="25">
        <v>13</v>
      </c>
      <c r="C20" s="26" t="s">
        <v>58</v>
      </c>
      <c r="D20" s="27" t="s">
        <v>59</v>
      </c>
      <c r="E20" s="26" t="s">
        <v>41</v>
      </c>
      <c r="F20" s="28">
        <v>16</v>
      </c>
      <c r="G20" s="28">
        <v>22</v>
      </c>
      <c r="H20" s="29">
        <v>40793</v>
      </c>
      <c r="I20" s="29">
        <v>1640</v>
      </c>
      <c r="J20" s="30">
        <f t="shared" si="0"/>
        <v>0.1489044105221653</v>
      </c>
      <c r="K20" s="29">
        <v>35506</v>
      </c>
      <c r="L20" s="29">
        <v>1504</v>
      </c>
      <c r="M20" s="31">
        <v>4317016</v>
      </c>
      <c r="N20" s="32">
        <f t="shared" si="1"/>
        <v>4357809</v>
      </c>
      <c r="O20" s="32">
        <f t="shared" si="2"/>
        <v>141310</v>
      </c>
      <c r="P20" s="37">
        <v>139670</v>
      </c>
      <c r="Q20" s="34"/>
    </row>
    <row r="21" spans="1:17" s="35" customFormat="1" ht="12.75">
      <c r="A21" s="25">
        <v>13</v>
      </c>
      <c r="B21" s="25">
        <v>11</v>
      </c>
      <c r="C21" s="26" t="s">
        <v>60</v>
      </c>
      <c r="D21" s="27" t="s">
        <v>55</v>
      </c>
      <c r="E21" s="26" t="s">
        <v>38</v>
      </c>
      <c r="F21" s="28">
        <v>5</v>
      </c>
      <c r="G21" s="28">
        <v>14</v>
      </c>
      <c r="H21" s="29">
        <v>38193</v>
      </c>
      <c r="I21" s="29">
        <v>1558</v>
      </c>
      <c r="J21" s="30">
        <f t="shared" si="0"/>
        <v>-0.26259798432250836</v>
      </c>
      <c r="K21" s="29">
        <v>51794</v>
      </c>
      <c r="L21" s="29">
        <v>2172</v>
      </c>
      <c r="M21" s="31">
        <v>366795</v>
      </c>
      <c r="N21" s="32">
        <f t="shared" si="1"/>
        <v>404988</v>
      </c>
      <c r="O21" s="32">
        <f t="shared" si="2"/>
        <v>17053</v>
      </c>
      <c r="P21" s="37">
        <v>15495</v>
      </c>
      <c r="Q21" s="34"/>
    </row>
    <row r="22" spans="1:17" s="35" customFormat="1" ht="12.75">
      <c r="A22" s="25">
        <v>14</v>
      </c>
      <c r="B22" s="25">
        <v>9</v>
      </c>
      <c r="C22" s="26" t="s">
        <v>61</v>
      </c>
      <c r="D22" s="27" t="s">
        <v>43</v>
      </c>
      <c r="E22" s="26" t="s">
        <v>44</v>
      </c>
      <c r="F22" s="28">
        <v>3</v>
      </c>
      <c r="G22" s="28">
        <v>5</v>
      </c>
      <c r="H22" s="29">
        <v>36051</v>
      </c>
      <c r="I22" s="29">
        <v>1185</v>
      </c>
      <c r="J22" s="30">
        <f t="shared" si="0"/>
        <v>-0.3947112155809268</v>
      </c>
      <c r="K22" s="29">
        <v>59560</v>
      </c>
      <c r="L22" s="29">
        <v>1976</v>
      </c>
      <c r="M22" s="31">
        <v>173382</v>
      </c>
      <c r="N22" s="32">
        <f t="shared" si="1"/>
        <v>209433</v>
      </c>
      <c r="O22" s="32">
        <f t="shared" si="2"/>
        <v>7414</v>
      </c>
      <c r="P22" s="37">
        <v>6229</v>
      </c>
      <c r="Q22" s="34"/>
    </row>
    <row r="23" spans="1:17" s="35" customFormat="1" ht="12.75">
      <c r="A23" s="25">
        <v>15</v>
      </c>
      <c r="B23" s="25">
        <v>8</v>
      </c>
      <c r="C23" s="26" t="s">
        <v>62</v>
      </c>
      <c r="D23" s="27" t="s">
        <v>43</v>
      </c>
      <c r="E23" s="26" t="s">
        <v>44</v>
      </c>
      <c r="F23" s="28">
        <v>6</v>
      </c>
      <c r="G23" s="28">
        <v>12</v>
      </c>
      <c r="H23" s="29">
        <v>30534</v>
      </c>
      <c r="I23" s="29">
        <v>1054</v>
      </c>
      <c r="J23" s="30">
        <f t="shared" si="0"/>
        <v>-0.5312341679844022</v>
      </c>
      <c r="K23" s="29">
        <v>65137</v>
      </c>
      <c r="L23" s="29">
        <v>2203</v>
      </c>
      <c r="M23" s="31">
        <v>1396352</v>
      </c>
      <c r="N23" s="32">
        <f t="shared" si="1"/>
        <v>1426886</v>
      </c>
      <c r="O23" s="32">
        <f t="shared" si="2"/>
        <v>49847</v>
      </c>
      <c r="P23" s="37">
        <v>48793</v>
      </c>
      <c r="Q23" s="34"/>
    </row>
    <row r="24" spans="1:17" s="35" customFormat="1" ht="12.75">
      <c r="A24" s="25">
        <v>16</v>
      </c>
      <c r="B24" s="25">
        <v>12</v>
      </c>
      <c r="C24" s="26" t="s">
        <v>63</v>
      </c>
      <c r="D24" s="27" t="s">
        <v>43</v>
      </c>
      <c r="E24" s="26" t="s">
        <v>41</v>
      </c>
      <c r="F24" s="28">
        <v>7</v>
      </c>
      <c r="G24" s="28">
        <v>15</v>
      </c>
      <c r="H24" s="29">
        <v>29851</v>
      </c>
      <c r="I24" s="29">
        <v>947</v>
      </c>
      <c r="J24" s="30">
        <f t="shared" si="0"/>
        <v>-0.18241078031278246</v>
      </c>
      <c r="K24" s="29">
        <v>36511</v>
      </c>
      <c r="L24" s="29">
        <v>1308</v>
      </c>
      <c r="M24" s="31">
        <v>1288749</v>
      </c>
      <c r="N24" s="32">
        <f t="shared" si="1"/>
        <v>1318600</v>
      </c>
      <c r="O24" s="32">
        <f t="shared" si="2"/>
        <v>37484</v>
      </c>
      <c r="P24" s="37">
        <v>36537</v>
      </c>
      <c r="Q24" s="34"/>
    </row>
    <row r="25" spans="1:17" s="35" customFormat="1" ht="12.75">
      <c r="A25" s="25">
        <v>17</v>
      </c>
      <c r="B25" s="25">
        <v>14</v>
      </c>
      <c r="C25" s="26" t="s">
        <v>64</v>
      </c>
      <c r="D25" s="27" t="s">
        <v>40</v>
      </c>
      <c r="E25" s="26" t="s">
        <v>41</v>
      </c>
      <c r="F25" s="28">
        <v>5</v>
      </c>
      <c r="G25" s="28">
        <v>10</v>
      </c>
      <c r="H25" s="29">
        <v>19090</v>
      </c>
      <c r="I25" s="29">
        <v>680</v>
      </c>
      <c r="J25" s="30">
        <f t="shared" si="0"/>
        <v>-0.37305001806299054</v>
      </c>
      <c r="K25" s="29">
        <v>30449</v>
      </c>
      <c r="L25" s="29">
        <v>1087</v>
      </c>
      <c r="M25" s="31">
        <v>346354</v>
      </c>
      <c r="N25" s="32">
        <f t="shared" si="1"/>
        <v>365444</v>
      </c>
      <c r="O25" s="32">
        <f t="shared" si="2"/>
        <v>13904</v>
      </c>
      <c r="P25" s="37">
        <v>13224</v>
      </c>
      <c r="Q25" s="34"/>
    </row>
    <row r="26" spans="1:17" s="35" customFormat="1" ht="12.75">
      <c r="A26" s="25">
        <v>18</v>
      </c>
      <c r="B26" s="25">
        <v>15</v>
      </c>
      <c r="C26" s="26" t="s">
        <v>65</v>
      </c>
      <c r="D26" s="27" t="s">
        <v>43</v>
      </c>
      <c r="E26" s="26" t="s">
        <v>41</v>
      </c>
      <c r="F26" s="28">
        <v>3</v>
      </c>
      <c r="G26" s="28">
        <v>9</v>
      </c>
      <c r="H26" s="29">
        <v>9385</v>
      </c>
      <c r="I26" s="29">
        <v>327</v>
      </c>
      <c r="J26" s="30">
        <f t="shared" si="0"/>
        <v>-0.1331054867910586</v>
      </c>
      <c r="K26" s="29">
        <v>10826</v>
      </c>
      <c r="L26" s="29">
        <v>358</v>
      </c>
      <c r="M26" s="31">
        <v>43853</v>
      </c>
      <c r="N26" s="32">
        <f t="shared" si="1"/>
        <v>53238</v>
      </c>
      <c r="O26" s="32">
        <f t="shared" si="2"/>
        <v>1972</v>
      </c>
      <c r="P26" s="37">
        <v>1645</v>
      </c>
      <c r="Q26" s="34"/>
    </row>
    <row r="27" spans="1:17" s="35" customFormat="1" ht="12.75">
      <c r="A27" s="25">
        <v>19</v>
      </c>
      <c r="B27" s="25">
        <v>16</v>
      </c>
      <c r="C27" s="26" t="s">
        <v>66</v>
      </c>
      <c r="D27" s="27" t="s">
        <v>67</v>
      </c>
      <c r="E27" s="26" t="s">
        <v>38</v>
      </c>
      <c r="F27" s="28">
        <v>13</v>
      </c>
      <c r="G27" s="28">
        <v>4</v>
      </c>
      <c r="H27" s="29">
        <v>5824</v>
      </c>
      <c r="I27" s="29">
        <v>334</v>
      </c>
      <c r="J27" s="30">
        <f t="shared" si="0"/>
        <v>-0.21940758611446187</v>
      </c>
      <c r="K27" s="29">
        <v>7461</v>
      </c>
      <c r="L27" s="29">
        <v>414</v>
      </c>
      <c r="M27" s="31">
        <v>1829433</v>
      </c>
      <c r="N27" s="32">
        <f t="shared" si="1"/>
        <v>1835257</v>
      </c>
      <c r="O27" s="32">
        <f t="shared" si="2"/>
        <v>78690</v>
      </c>
      <c r="P27" s="37">
        <v>78356</v>
      </c>
      <c r="Q27" s="34"/>
    </row>
    <row r="28" spans="1:17" s="35" customFormat="1" ht="12.75">
      <c r="A28" s="25">
        <v>20</v>
      </c>
      <c r="B28" s="25">
        <v>18</v>
      </c>
      <c r="C28" s="26" t="s">
        <v>68</v>
      </c>
      <c r="D28" s="27" t="s">
        <v>43</v>
      </c>
      <c r="E28" s="26" t="s">
        <v>41</v>
      </c>
      <c r="F28" s="28">
        <v>11</v>
      </c>
      <c r="G28" s="28">
        <v>3</v>
      </c>
      <c r="H28" s="29">
        <v>3928</v>
      </c>
      <c r="I28" s="29">
        <v>140</v>
      </c>
      <c r="J28" s="30">
        <f t="shared" si="0"/>
        <v>0.5680638722554889</v>
      </c>
      <c r="K28" s="29">
        <v>2505</v>
      </c>
      <c r="L28" s="29">
        <v>86</v>
      </c>
      <c r="M28" s="31">
        <v>214876</v>
      </c>
      <c r="N28" s="32">
        <f t="shared" si="1"/>
        <v>218804</v>
      </c>
      <c r="O28" s="32">
        <f t="shared" si="2"/>
        <v>8202</v>
      </c>
      <c r="P28" s="37">
        <v>8062</v>
      </c>
      <c r="Q28" s="34"/>
    </row>
    <row r="29" spans="1:17" ht="13.5" thickBot="1">
      <c r="A29" s="38"/>
      <c r="B29" s="38"/>
      <c r="C29" s="39"/>
      <c r="D29" s="39"/>
      <c r="E29" s="39"/>
      <c r="F29" s="39"/>
      <c r="G29" s="39"/>
      <c r="H29" s="40">
        <f>SUM(H9:H28)</f>
        <v>930891.02</v>
      </c>
      <c r="I29" s="40">
        <f>SUM(I9:I28)</f>
        <v>31072</v>
      </c>
      <c r="J29" s="41">
        <f t="shared" si="0"/>
        <v>-0.2726453570823023</v>
      </c>
      <c r="K29" s="40">
        <v>1279831</v>
      </c>
      <c r="L29" s="40">
        <v>42311</v>
      </c>
      <c r="M29" s="40">
        <f>SUM(M9:M28)</f>
        <v>24081602</v>
      </c>
      <c r="N29" s="42"/>
      <c r="O29" s="42"/>
      <c r="P29" s="40">
        <f>SUM(P9:P28)</f>
        <v>813107</v>
      </c>
      <c r="Q29" s="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2012-10-04T07:49:43Z</dcterms:created>
  <dcterms:modified xsi:type="dcterms:W3CDTF">2012-10-04T07:49:58Z</dcterms:modified>
  <cp:category/>
  <cp:version/>
  <cp:contentType/>
  <cp:contentStatus/>
</cp:coreProperties>
</file>