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<sst xmlns="http://schemas.openxmlformats.org/spreadsheetml/2006/main" count="117" uniqueCount="69">
  <si>
    <t>WEEKEND OF</t>
  </si>
  <si>
    <t>Sep,27-Sep,30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</si>
  <si>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</si>
  <si>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</si>
  <si>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</si>
  <si>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Sep,27-Oct,03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</si>
  <si>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</si>
  <si>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</si>
  <si>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</si>
  <si>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</si>
  <si>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</si>
  <si>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</si>
  <si>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</si>
  <si>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</si>
  <si>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</si>
  <si>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</si>
  <si>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</si>
  <si>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</si>
  <si>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</si>
  <si>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</si>
  <si>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</si>
  <si>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</si>
  <si>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</si>
  <si>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</si>
  <si>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</si>
  <si>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</si>
  <si>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</si>
  <si>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</si>
  <si>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</si>
  <si>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</si>
  <si>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</si>
  <si>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</si>
  <si>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</si>
  <si>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</si>
  <si>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</si>
  <si>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</si>
  <si>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LOOPER</t>
  </si>
  <si>
    <t>IND</t>
  </si>
  <si>
    <t>Blitz</t>
  </si>
  <si>
    <t>FEW BEST MEN, A</t>
  </si>
  <si>
    <t>2i Film</t>
  </si>
  <si>
    <t>SAVAGES</t>
  </si>
  <si>
    <t>UNI</t>
  </si>
  <si>
    <t>TO ROME WITH LOVE</t>
  </si>
  <si>
    <t>Discovery</t>
  </si>
  <si>
    <t>ICE AGE 4</t>
  </si>
  <si>
    <t>FOX</t>
  </si>
  <si>
    <t>HOPE SPRINGS</t>
  </si>
  <si>
    <t>Duplicato</t>
  </si>
  <si>
    <t>TED</t>
  </si>
  <si>
    <t>RESIDENT EVIL: RETRIBUTION</t>
  </si>
  <si>
    <t>SONY</t>
  </si>
  <si>
    <t>CF</t>
  </si>
  <si>
    <t>BRAVE</t>
  </si>
  <si>
    <t>WDI</t>
  </si>
  <si>
    <t>BOURNE LEGACY</t>
  </si>
  <si>
    <t>LAWLESS</t>
  </si>
  <si>
    <t>DARK KNIGHT RISES, THE</t>
  </si>
  <si>
    <t>WB</t>
  </si>
  <si>
    <t>MADAGASCAR 3</t>
  </si>
  <si>
    <t>PAR</t>
  </si>
  <si>
    <t>POSSESION</t>
  </si>
  <si>
    <t>DREDD 3D</t>
  </si>
  <si>
    <t>TINKER BELL AND THE SECRET OF THE WINGS</t>
  </si>
  <si>
    <t>STEP UP 4 3D</t>
  </si>
  <si>
    <t>EXPENDABLES 2</t>
  </si>
  <si>
    <t>WATCH, THE</t>
  </si>
  <si>
    <t>THIS MUST BE THE PLACE</t>
  </si>
  <si>
    <t>RED TAILS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</si>
</sst>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0" fillId="0" borderId="0" xfId="0" applyFont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2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0" fontId="1" fillId="0" borderId="5" xfId="17" applyFont="1" applyBorder="1">
      <alignment/>
      <protection/>
    </xf>
    <xf numFmtId="2" fontId="1" fillId="0" borderId="1" xfId="17" applyNumberFormat="1" applyFont="1" applyBorder="1" applyAlignment="1">
      <alignment horizontal="center"/>
      <protection/>
    </xf>
    <xf numFmtId="0" fontId="1" fillId="0" borderId="6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1" fillId="0" borderId="7" xfId="17" applyFont="1" applyBorder="1">
      <alignment/>
      <protection/>
    </xf>
    <xf numFmtId="0" fontId="1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2" fontId="1" fillId="0" borderId="11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2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2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2" fillId="2" borderId="12" xfId="17" applyFont="1" applyFill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0" fillId="0" borderId="0" xfId="17" applyFill="1">
      <alignment/>
      <protection/>
    </xf>
    <xf numFmtId="0" fontId="2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10" fontId="2" fillId="0" borderId="12" xfId="17" applyNumberFormat="1" applyFont="1" applyFill="1" applyBorder="1" applyAlignment="1">
      <alignment horizontal="center"/>
      <protection/>
    </xf>
    <xf numFmtId="3" fontId="7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0" fillId="0" borderId="0" xfId="17" applyNumberFormat="1" applyFill="1">
      <alignment/>
      <protection/>
    </xf>
    <xf numFmtId="0" fontId="8" fillId="0" borderId="14" xfId="17" applyFont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0" fontId="7" fillId="0" borderId="13" xfId="17" applyFont="1" applyFill="1" applyBorder="1" applyAlignment="1">
      <alignment horizontal="center"/>
      <protection/>
    </xf>
    <xf numFmtId="0" fontId="2" fillId="3" borderId="0" xfId="17" applyFont="1" applyFill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7" fillId="2" borderId="15" xfId="17" applyNumberFormat="1" applyFont="1" applyFill="1" applyBorder="1" applyAlignment="1">
      <alignment horizontal="right"/>
      <protection/>
    </xf>
    <xf numFmtId="10" fontId="2" fillId="0" borderId="10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0" fillId="0" borderId="0" xfId="17" applyNumberFormat="1">
      <alignment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2" fillId="0" borderId="0" xfId="17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7"/>
  <sheetViews>
    <sheetView tabSelected="1" workbookViewId="0" topLeftCell="A1">
      <selection activeCell="E2" sqref="E2"/>
    </sheetView>
  </sheetViews>
  <sheetFormatPr defaultColWidth="9.140625" defaultRowHeight="12.75"/>
  <cols>
    <col min="1" max="3" width="0.13671875" style="1" customWidth="1"/>
    <col min="4" max="4" width="6.421875" style="1" customWidth="1"/>
    <col min="5" max="5" width="7.421875" style="1" customWidth="1"/>
    <col min="6" max="6" width="40.7109375" style="1" customWidth="1"/>
    <col min="7" max="7" width="5.7109375" style="1" customWidth="1"/>
    <col min="8" max="8" width="14.14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5</v>
      </c>
      <c r="P3" s="3"/>
      <c r="Q3" s="3"/>
      <c r="R3" s="18" t="s">
        <v>6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7</v>
      </c>
      <c r="L4" s="20" t="s">
        <v>8</v>
      </c>
      <c r="M4" s="21">
        <v>40</v>
      </c>
      <c r="N4" s="22" t="s">
        <v>9</v>
      </c>
      <c r="Q4" s="22"/>
      <c r="R4" s="2" t="s">
        <v>10</v>
      </c>
      <c r="S4" s="2"/>
      <c r="T4" s="23">
        <v>41186</v>
      </c>
    </row>
    <row r="5" spans="4:19" ht="12.75">
      <c r="D5" s="2"/>
      <c r="E5" s="2" t="s">
        <v>11</v>
      </c>
      <c r="F5" s="2" t="s">
        <v>12</v>
      </c>
      <c r="G5" s="2"/>
      <c r="H5" s="2"/>
      <c r="I5" s="2"/>
      <c r="N5" s="22" t="s">
        <v>13</v>
      </c>
      <c r="Q5" s="24" t="s">
        <v>13</v>
      </c>
      <c r="S5" s="22" t="s">
        <v>14</v>
      </c>
    </row>
    <row r="6" spans="4:19" ht="12.75">
      <c r="D6" s="2"/>
      <c r="E6" s="2" t="s">
        <v>15</v>
      </c>
      <c r="F6" s="25" t="s">
        <v>16</v>
      </c>
      <c r="G6" s="2"/>
      <c r="H6" s="2"/>
      <c r="I6" s="2"/>
      <c r="N6" s="22" t="s">
        <v>17</v>
      </c>
      <c r="P6" s="26"/>
      <c r="Q6" s="22" t="s">
        <v>17</v>
      </c>
      <c r="S6" s="22" t="s">
        <v>17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18</v>
      </c>
      <c r="E8" s="30" t="s">
        <v>19</v>
      </c>
      <c r="F8" s="30"/>
      <c r="G8" s="30"/>
      <c r="H8" s="30" t="s">
        <v>20</v>
      </c>
      <c r="I8" s="30" t="s">
        <v>21</v>
      </c>
      <c r="J8" s="30" t="s">
        <v>22</v>
      </c>
      <c r="K8" s="30" t="s">
        <v>23</v>
      </c>
      <c r="L8" s="30" t="s">
        <v>23</v>
      </c>
      <c r="M8" s="30" t="s">
        <v>24</v>
      </c>
      <c r="N8" s="30" t="s">
        <v>25</v>
      </c>
      <c r="O8" s="30" t="s">
        <v>21</v>
      </c>
      <c r="P8" s="30" t="s">
        <v>21</v>
      </c>
      <c r="Q8" s="30" t="s">
        <v>26</v>
      </c>
      <c r="R8" s="30" t="s">
        <v>27</v>
      </c>
      <c r="S8" s="31" t="s">
        <v>28</v>
      </c>
      <c r="T8" s="30" t="s">
        <v>27</v>
      </c>
    </row>
    <row r="9" spans="4:20" ht="12.75">
      <c r="D9" s="30"/>
      <c r="E9" s="30" t="s">
        <v>21</v>
      </c>
      <c r="F9" s="30" t="s">
        <v>29</v>
      </c>
      <c r="G9" s="30" t="s">
        <v>30</v>
      </c>
      <c r="H9" s="30" t="s">
        <v>30</v>
      </c>
      <c r="I9" s="30" t="s">
        <v>22</v>
      </c>
      <c r="J9" s="30"/>
      <c r="K9" s="30" t="s">
        <v>31</v>
      </c>
      <c r="L9" s="30" t="s">
        <v>32</v>
      </c>
      <c r="M9" s="30" t="s">
        <v>33</v>
      </c>
      <c r="N9" s="30" t="s">
        <v>31</v>
      </c>
      <c r="O9" s="30" t="s">
        <v>31</v>
      </c>
      <c r="P9" s="30" t="s">
        <v>32</v>
      </c>
      <c r="Q9" s="30" t="s">
        <v>34</v>
      </c>
      <c r="R9" s="30" t="s">
        <v>31</v>
      </c>
      <c r="S9" s="31" t="s">
        <v>32</v>
      </c>
      <c r="T9" s="30" t="s">
        <v>32</v>
      </c>
    </row>
    <row r="10" spans="4:256" s="32" customFormat="1" ht="12.75">
      <c r="D10" s="33">
        <v>1</v>
      </c>
      <c r="E10" s="33" t="s">
        <v>35</v>
      </c>
      <c r="F10" s="34" t="s">
        <v>36</v>
      </c>
      <c r="G10" s="34" t="s">
        <v>37</v>
      </c>
      <c r="H10" s="34" t="s">
        <v>38</v>
      </c>
      <c r="I10" s="35">
        <v>1</v>
      </c>
      <c r="J10" s="35">
        <v>13</v>
      </c>
      <c r="K10" s="36">
        <v>165586</v>
      </c>
      <c r="L10" s="36">
        <v>5890</v>
      </c>
      <c r="M10" s="37" t="e">
        <f aca="true" t="shared" si="0" ref="M10:M31">O10/N10-100%</f>
        <v>#DIV/0!</v>
      </c>
      <c r="N10" s="38"/>
      <c r="O10" s="38">
        <v>235881</v>
      </c>
      <c r="P10" s="38">
        <v>9151</v>
      </c>
      <c r="Q10" s="39"/>
      <c r="R10" s="38">
        <f aca="true" t="shared" si="1" ref="R10:R30">O10+Q10</f>
        <v>235881</v>
      </c>
      <c r="S10" s="40"/>
      <c r="T10" s="41">
        <f aca="true" t="shared" si="2" ref="T10:T30">S10+P10</f>
        <v>9151</v>
      </c>
      <c r="U10" s="22"/>
      <c r="V10" s="42"/>
      <c r="W10" s="43"/>
      <c r="X10" s="4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7</v>
      </c>
      <c r="F11" s="34" t="s">
        <v>39</v>
      </c>
      <c r="G11" s="34" t="s">
        <v>37</v>
      </c>
      <c r="H11" s="34" t="s">
        <v>40</v>
      </c>
      <c r="I11" s="35">
        <v>2</v>
      </c>
      <c r="J11" s="35">
        <v>6</v>
      </c>
      <c r="K11" s="36">
        <v>84789</v>
      </c>
      <c r="L11" s="36">
        <v>2859</v>
      </c>
      <c r="M11" s="37">
        <f t="shared" si="0"/>
        <v>0.3679994828060442</v>
      </c>
      <c r="N11" s="38">
        <v>83837.02</v>
      </c>
      <c r="O11" s="38">
        <v>114689</v>
      </c>
      <c r="P11" s="38">
        <v>4213</v>
      </c>
      <c r="Q11" s="39">
        <v>83837.02</v>
      </c>
      <c r="R11" s="38">
        <f t="shared" si="1"/>
        <v>198526.02000000002</v>
      </c>
      <c r="S11" s="40">
        <v>3105</v>
      </c>
      <c r="T11" s="41">
        <f t="shared" si="2"/>
        <v>7318</v>
      </c>
      <c r="U11" s="22"/>
      <c r="V11" s="42"/>
      <c r="W11" s="43"/>
      <c r="X11" s="4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4" t="s">
        <v>41</v>
      </c>
      <c r="G12" s="34" t="s">
        <v>42</v>
      </c>
      <c r="H12" s="34" t="s">
        <v>38</v>
      </c>
      <c r="I12" s="35">
        <v>3</v>
      </c>
      <c r="J12" s="35">
        <v>13</v>
      </c>
      <c r="K12" s="36">
        <v>73164</v>
      </c>
      <c r="L12" s="36">
        <v>2342</v>
      </c>
      <c r="M12" s="37">
        <f t="shared" si="0"/>
        <v>-0.0987866032686362</v>
      </c>
      <c r="N12" s="38">
        <v>115461</v>
      </c>
      <c r="O12" s="38">
        <v>104055</v>
      </c>
      <c r="P12" s="38">
        <v>3598</v>
      </c>
      <c r="Q12" s="39">
        <v>310748</v>
      </c>
      <c r="R12" s="38">
        <f t="shared" si="1"/>
        <v>414803</v>
      </c>
      <c r="S12" s="40">
        <v>10608</v>
      </c>
      <c r="T12" s="41">
        <f t="shared" si="2"/>
        <v>14206</v>
      </c>
      <c r="U12" s="22"/>
      <c r="V12" s="42"/>
      <c r="W12" s="43"/>
      <c r="X12" s="4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35</v>
      </c>
      <c r="F13" s="34" t="s">
        <v>43</v>
      </c>
      <c r="G13" s="34" t="s">
        <v>37</v>
      </c>
      <c r="H13" s="34" t="s">
        <v>44</v>
      </c>
      <c r="I13" s="35">
        <v>1</v>
      </c>
      <c r="J13" s="35">
        <v>3</v>
      </c>
      <c r="K13" s="36">
        <v>65118</v>
      </c>
      <c r="L13" s="36">
        <v>2262</v>
      </c>
      <c r="M13" s="37" t="e">
        <f t="shared" si="0"/>
        <v>#DIV/0!</v>
      </c>
      <c r="N13" s="38"/>
      <c r="O13" s="38">
        <v>97639</v>
      </c>
      <c r="P13" s="38">
        <v>3684</v>
      </c>
      <c r="Q13" s="39"/>
      <c r="R13" s="38">
        <f t="shared" si="1"/>
        <v>97639</v>
      </c>
      <c r="S13" s="40"/>
      <c r="T13" s="41">
        <f t="shared" si="2"/>
        <v>3684</v>
      </c>
      <c r="U13" s="22"/>
      <c r="V13" s="42"/>
      <c r="W13" s="43"/>
      <c r="X13" s="4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4" t="s">
        <v>45</v>
      </c>
      <c r="G14" s="34" t="s">
        <v>46</v>
      </c>
      <c r="H14" s="34" t="s">
        <v>38</v>
      </c>
      <c r="I14" s="35">
        <v>13</v>
      </c>
      <c r="J14" s="35">
        <v>25</v>
      </c>
      <c r="K14" s="36">
        <v>60918</v>
      </c>
      <c r="L14" s="36">
        <v>2515</v>
      </c>
      <c r="M14" s="37">
        <f t="shared" si="0"/>
        <v>-0.1425105246480467</v>
      </c>
      <c r="N14" s="38">
        <v>110455</v>
      </c>
      <c r="O14" s="38">
        <v>94714</v>
      </c>
      <c r="P14" s="38">
        <v>3423</v>
      </c>
      <c r="Q14" s="39">
        <v>5757607.81</v>
      </c>
      <c r="R14" s="38">
        <f t="shared" si="1"/>
        <v>5852321.81</v>
      </c>
      <c r="S14" s="40">
        <v>184617</v>
      </c>
      <c r="T14" s="41">
        <f t="shared" si="2"/>
        <v>188040</v>
      </c>
      <c r="U14" s="22"/>
      <c r="V14" s="42"/>
      <c r="W14" s="43"/>
      <c r="X14" s="4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4" t="s">
        <v>47</v>
      </c>
      <c r="G15" s="34" t="s">
        <v>37</v>
      </c>
      <c r="H15" s="34" t="s">
        <v>48</v>
      </c>
      <c r="I15" s="35">
        <v>5</v>
      </c>
      <c r="J15" s="35">
        <v>14</v>
      </c>
      <c r="K15" s="36">
        <v>57446</v>
      </c>
      <c r="L15" s="36">
        <v>1857</v>
      </c>
      <c r="M15" s="37">
        <f t="shared" si="0"/>
        <v>-0.23358781622279357</v>
      </c>
      <c r="N15" s="38">
        <v>101906</v>
      </c>
      <c r="O15" s="38">
        <v>78102</v>
      </c>
      <c r="P15" s="38">
        <v>2786</v>
      </c>
      <c r="Q15" s="39">
        <v>656445</v>
      </c>
      <c r="R15" s="38">
        <f t="shared" si="1"/>
        <v>734547</v>
      </c>
      <c r="S15" s="40">
        <v>24106</v>
      </c>
      <c r="T15" s="41">
        <f t="shared" si="2"/>
        <v>26892</v>
      </c>
      <c r="U15" s="22"/>
      <c r="V15" s="42"/>
      <c r="W15" s="43"/>
      <c r="X15" s="4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8</v>
      </c>
      <c r="F16" s="34" t="s">
        <v>49</v>
      </c>
      <c r="G16" s="34" t="s">
        <v>42</v>
      </c>
      <c r="H16" s="34" t="s">
        <v>38</v>
      </c>
      <c r="I16" s="45">
        <v>11</v>
      </c>
      <c r="J16" s="35">
        <v>11</v>
      </c>
      <c r="K16" s="36">
        <v>56682</v>
      </c>
      <c r="L16" s="36">
        <v>1921</v>
      </c>
      <c r="M16" s="37">
        <f t="shared" si="0"/>
        <v>-0.0965003131172022</v>
      </c>
      <c r="N16" s="38">
        <v>83036</v>
      </c>
      <c r="O16" s="38">
        <v>75023</v>
      </c>
      <c r="P16" s="38">
        <v>2732</v>
      </c>
      <c r="Q16" s="39">
        <v>1851104.95</v>
      </c>
      <c r="R16" s="38">
        <f t="shared" si="1"/>
        <v>1926127.95</v>
      </c>
      <c r="S16" s="40">
        <v>69187</v>
      </c>
      <c r="T16" s="41">
        <f t="shared" si="2"/>
        <v>71919</v>
      </c>
      <c r="U16" s="22"/>
      <c r="V16" s="42"/>
      <c r="W16" s="43"/>
      <c r="X16" s="4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1</v>
      </c>
      <c r="F17" s="34" t="s">
        <v>50</v>
      </c>
      <c r="G17" s="34" t="s">
        <v>51</v>
      </c>
      <c r="H17" s="34" t="s">
        <v>52</v>
      </c>
      <c r="I17" s="45">
        <v>3</v>
      </c>
      <c r="J17" s="35">
        <v>21</v>
      </c>
      <c r="K17" s="36">
        <v>42843</v>
      </c>
      <c r="L17" s="36">
        <v>1093</v>
      </c>
      <c r="M17" s="37">
        <f t="shared" si="0"/>
        <v>-0.5037772791825279</v>
      </c>
      <c r="N17" s="38">
        <v>119001</v>
      </c>
      <c r="O17" s="38">
        <v>59051</v>
      </c>
      <c r="P17" s="38">
        <v>1619</v>
      </c>
      <c r="Q17" s="39">
        <v>460879</v>
      </c>
      <c r="R17" s="38">
        <f t="shared" si="1"/>
        <v>519930</v>
      </c>
      <c r="S17" s="40">
        <v>12854</v>
      </c>
      <c r="T17" s="41">
        <f t="shared" si="2"/>
        <v>14473</v>
      </c>
      <c r="U17" s="22"/>
      <c r="V17" s="42"/>
      <c r="W17" s="43"/>
      <c r="X17" s="4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46" t="s">
        <v>53</v>
      </c>
      <c r="G18" s="46" t="s">
        <v>54</v>
      </c>
      <c r="H18" s="46" t="s">
        <v>52</v>
      </c>
      <c r="I18" s="35">
        <v>8</v>
      </c>
      <c r="J18" s="35">
        <v>26</v>
      </c>
      <c r="K18" s="36">
        <v>44413</v>
      </c>
      <c r="L18" s="36">
        <v>1710</v>
      </c>
      <c r="M18" s="37">
        <f t="shared" si="0"/>
        <v>0.09292827683331661</v>
      </c>
      <c r="N18" s="38">
        <v>49705</v>
      </c>
      <c r="O18" s="38">
        <v>54324</v>
      </c>
      <c r="P18" s="38">
        <v>2160</v>
      </c>
      <c r="Q18" s="39">
        <v>1108350</v>
      </c>
      <c r="R18" s="38">
        <f t="shared" si="1"/>
        <v>1162674</v>
      </c>
      <c r="S18" s="40">
        <v>37741</v>
      </c>
      <c r="T18" s="41">
        <f t="shared" si="2"/>
        <v>39901</v>
      </c>
      <c r="U18" s="22"/>
      <c r="V18" s="42"/>
      <c r="W18" s="43"/>
      <c r="X18" s="4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4" t="s">
        <v>55</v>
      </c>
      <c r="G19" s="34" t="s">
        <v>42</v>
      </c>
      <c r="H19" s="34" t="s">
        <v>38</v>
      </c>
      <c r="I19" s="35">
        <v>5</v>
      </c>
      <c r="J19" s="35">
        <v>14</v>
      </c>
      <c r="K19" s="36">
        <v>40874</v>
      </c>
      <c r="L19" s="36">
        <v>1353</v>
      </c>
      <c r="M19" s="37">
        <f t="shared" si="0"/>
        <v>-0.335489424495819</v>
      </c>
      <c r="N19" s="38">
        <v>81320</v>
      </c>
      <c r="O19" s="38">
        <v>54038</v>
      </c>
      <c r="P19" s="38">
        <v>1950</v>
      </c>
      <c r="Q19" s="39">
        <v>830626</v>
      </c>
      <c r="R19" s="38">
        <f t="shared" si="1"/>
        <v>884664</v>
      </c>
      <c r="S19" s="40">
        <v>28147</v>
      </c>
      <c r="T19" s="41">
        <f t="shared" si="2"/>
        <v>30097</v>
      </c>
      <c r="U19" s="22"/>
      <c r="V19" s="42"/>
      <c r="W19" s="43"/>
      <c r="X19" s="4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4</v>
      </c>
      <c r="F20" s="34" t="s">
        <v>56</v>
      </c>
      <c r="G20" s="47" t="s">
        <v>37</v>
      </c>
      <c r="H20" s="34" t="s">
        <v>48</v>
      </c>
      <c r="I20" s="35">
        <v>2</v>
      </c>
      <c r="J20" s="35">
        <v>9</v>
      </c>
      <c r="K20" s="36">
        <v>31172</v>
      </c>
      <c r="L20" s="36">
        <v>1081</v>
      </c>
      <c r="M20" s="37">
        <f t="shared" si="0"/>
        <v>-0.5542523144515927</v>
      </c>
      <c r="N20" s="38">
        <v>101968</v>
      </c>
      <c r="O20" s="38">
        <v>45452</v>
      </c>
      <c r="P20" s="38">
        <v>1756</v>
      </c>
      <c r="Q20" s="39">
        <v>101968</v>
      </c>
      <c r="R20" s="38">
        <f t="shared" si="1"/>
        <v>147420</v>
      </c>
      <c r="S20" s="40">
        <v>3888</v>
      </c>
      <c r="T20" s="41">
        <f t="shared" si="2"/>
        <v>5644</v>
      </c>
      <c r="U20" s="22"/>
      <c r="V20" s="42"/>
      <c r="W20" s="43"/>
      <c r="X20" s="4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4" t="s">
        <v>57</v>
      </c>
      <c r="G21" s="47" t="s">
        <v>58</v>
      </c>
      <c r="H21" s="34" t="s">
        <v>38</v>
      </c>
      <c r="I21" s="35">
        <v>10</v>
      </c>
      <c r="J21" s="35">
        <v>10</v>
      </c>
      <c r="K21" s="36">
        <v>34563</v>
      </c>
      <c r="L21" s="36">
        <v>1027</v>
      </c>
      <c r="M21" s="37">
        <f t="shared" si="0"/>
        <v>-0.2852560522158212</v>
      </c>
      <c r="N21" s="38">
        <v>62663</v>
      </c>
      <c r="O21" s="38">
        <v>44788</v>
      </c>
      <c r="P21" s="38">
        <v>1428</v>
      </c>
      <c r="Q21" s="39">
        <v>3852578.19</v>
      </c>
      <c r="R21" s="38">
        <f t="shared" si="1"/>
        <v>3897366.19</v>
      </c>
      <c r="S21" s="40">
        <v>122021</v>
      </c>
      <c r="T21" s="41">
        <f t="shared" si="2"/>
        <v>123449</v>
      </c>
      <c r="U21" s="22"/>
      <c r="V21" s="42"/>
      <c r="W21" s="43"/>
      <c r="X21" s="4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4" t="s">
        <v>59</v>
      </c>
      <c r="G22" s="47" t="s">
        <v>60</v>
      </c>
      <c r="H22" s="34" t="s">
        <v>38</v>
      </c>
      <c r="I22" s="35">
        <v>17</v>
      </c>
      <c r="J22" s="35">
        <v>24</v>
      </c>
      <c r="K22" s="36">
        <v>26896</v>
      </c>
      <c r="L22" s="36">
        <v>1151</v>
      </c>
      <c r="M22" s="37">
        <f t="shared" si="0"/>
        <v>-0.07120256665560354</v>
      </c>
      <c r="N22" s="38">
        <v>45195</v>
      </c>
      <c r="O22" s="38">
        <v>41977</v>
      </c>
      <c r="P22" s="38">
        <v>1530</v>
      </c>
      <c r="Q22" s="39">
        <v>4362210.859999999</v>
      </c>
      <c r="R22" s="38">
        <f t="shared" si="1"/>
        <v>4404187.859999999</v>
      </c>
      <c r="S22" s="40">
        <v>141452</v>
      </c>
      <c r="T22" s="41">
        <f t="shared" si="2"/>
        <v>142982</v>
      </c>
      <c r="U22" s="22"/>
      <c r="V22" s="42"/>
      <c r="W22" s="43"/>
      <c r="X22" s="4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4" t="s">
        <v>61</v>
      </c>
      <c r="G23" s="47" t="s">
        <v>37</v>
      </c>
      <c r="H23" s="34" t="s">
        <v>48</v>
      </c>
      <c r="I23" s="35">
        <v>4</v>
      </c>
      <c r="J23" s="35">
        <v>5</v>
      </c>
      <c r="K23" s="36">
        <v>29190</v>
      </c>
      <c r="L23" s="36">
        <v>950</v>
      </c>
      <c r="M23" s="37">
        <f t="shared" si="0"/>
        <v>-0.2148262360268609</v>
      </c>
      <c r="N23" s="38">
        <v>49291</v>
      </c>
      <c r="O23" s="38">
        <v>38702</v>
      </c>
      <c r="P23" s="38">
        <v>1367</v>
      </c>
      <c r="Q23" s="39">
        <v>222673</v>
      </c>
      <c r="R23" s="38">
        <f t="shared" si="1"/>
        <v>261375</v>
      </c>
      <c r="S23" s="40">
        <v>8008</v>
      </c>
      <c r="T23" s="41">
        <f t="shared" si="2"/>
        <v>9375</v>
      </c>
      <c r="U23" s="22"/>
      <c r="V23" s="42"/>
      <c r="W23" s="43"/>
      <c r="X23" s="4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6</v>
      </c>
      <c r="F24" s="34" t="s">
        <v>62</v>
      </c>
      <c r="G24" s="47" t="s">
        <v>37</v>
      </c>
      <c r="H24" s="34" t="s">
        <v>38</v>
      </c>
      <c r="I24" s="35">
        <v>2</v>
      </c>
      <c r="J24" s="35">
        <v>11</v>
      </c>
      <c r="K24" s="36">
        <v>20557</v>
      </c>
      <c r="L24" s="36">
        <v>691</v>
      </c>
      <c r="M24" s="37">
        <f t="shared" si="0"/>
        <v>-0.5611909723448593</v>
      </c>
      <c r="N24" s="38">
        <v>84939</v>
      </c>
      <c r="O24" s="38">
        <v>37272</v>
      </c>
      <c r="P24" s="38">
        <v>1055</v>
      </c>
      <c r="Q24" s="48">
        <v>84939</v>
      </c>
      <c r="R24" s="38">
        <f t="shared" si="1"/>
        <v>122211</v>
      </c>
      <c r="S24" s="40">
        <v>2437</v>
      </c>
      <c r="T24" s="41">
        <f t="shared" si="2"/>
        <v>3492</v>
      </c>
      <c r="U24" s="22"/>
      <c r="V24" s="42"/>
      <c r="W24" s="43"/>
      <c r="X24" s="4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14</v>
      </c>
      <c r="F25" s="34" t="s">
        <v>63</v>
      </c>
      <c r="G25" s="47" t="s">
        <v>54</v>
      </c>
      <c r="H25" s="34" t="s">
        <v>52</v>
      </c>
      <c r="I25" s="35">
        <v>6</v>
      </c>
      <c r="J25" s="35">
        <v>14</v>
      </c>
      <c r="K25" s="36">
        <v>29877</v>
      </c>
      <c r="L25" s="36">
        <v>1349</v>
      </c>
      <c r="M25" s="37">
        <f t="shared" si="0"/>
        <v>-0.23381924198250725</v>
      </c>
      <c r="N25" s="38">
        <v>44590</v>
      </c>
      <c r="O25" s="38">
        <v>34164</v>
      </c>
      <c r="P25" s="38">
        <v>1555</v>
      </c>
      <c r="Q25" s="48">
        <v>411385</v>
      </c>
      <c r="R25" s="38">
        <f t="shared" si="1"/>
        <v>445549</v>
      </c>
      <c r="S25" s="40">
        <v>17356</v>
      </c>
      <c r="T25" s="41">
        <f t="shared" si="2"/>
        <v>18911</v>
      </c>
      <c r="U25" s="22"/>
      <c r="V25" s="42"/>
      <c r="W25" s="43"/>
      <c r="X25" s="4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15</v>
      </c>
      <c r="F26" s="34" t="s">
        <v>64</v>
      </c>
      <c r="G26" s="49" t="s">
        <v>37</v>
      </c>
      <c r="H26" s="46" t="s">
        <v>38</v>
      </c>
      <c r="I26" s="35">
        <v>8</v>
      </c>
      <c r="J26" s="35">
        <v>12</v>
      </c>
      <c r="K26" s="36">
        <v>25494</v>
      </c>
      <c r="L26" s="36">
        <v>1117</v>
      </c>
      <c r="M26" s="37">
        <f t="shared" si="0"/>
        <v>-0.20484889381597338</v>
      </c>
      <c r="N26" s="38">
        <v>41494</v>
      </c>
      <c r="O26" s="38">
        <v>32994</v>
      </c>
      <c r="P26" s="38">
        <v>1331</v>
      </c>
      <c r="Q26" s="48">
        <v>1330243</v>
      </c>
      <c r="R26" s="38">
        <f t="shared" si="1"/>
        <v>1363237</v>
      </c>
      <c r="S26" s="40">
        <v>37691</v>
      </c>
      <c r="T26" s="41">
        <f t="shared" si="2"/>
        <v>39022</v>
      </c>
      <c r="U26" s="22"/>
      <c r="V26" s="42"/>
      <c r="W26" s="43"/>
      <c r="X26" s="4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46" t="s">
        <v>65</v>
      </c>
      <c r="G27" s="49" t="s">
        <v>37</v>
      </c>
      <c r="H27" s="46" t="s">
        <v>48</v>
      </c>
      <c r="I27" s="35">
        <v>7</v>
      </c>
      <c r="J27" s="35">
        <v>8</v>
      </c>
      <c r="K27" s="36">
        <v>19924</v>
      </c>
      <c r="L27" s="36">
        <v>675</v>
      </c>
      <c r="M27" s="37">
        <f t="shared" si="0"/>
        <v>-0.3448939787957591</v>
      </c>
      <c r="N27" s="38">
        <v>39992</v>
      </c>
      <c r="O27" s="38">
        <v>26199</v>
      </c>
      <c r="P27" s="38">
        <v>942</v>
      </c>
      <c r="Q27" s="48">
        <v>1436344</v>
      </c>
      <c r="R27" s="38">
        <f t="shared" si="1"/>
        <v>1462543</v>
      </c>
      <c r="S27" s="40">
        <v>50278</v>
      </c>
      <c r="T27" s="41">
        <f t="shared" si="2"/>
        <v>51220</v>
      </c>
      <c r="U27" s="22"/>
      <c r="V27" s="42"/>
      <c r="W27" s="43"/>
      <c r="X27" s="4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17</v>
      </c>
      <c r="F28" s="34" t="s">
        <v>66</v>
      </c>
      <c r="G28" s="47" t="s">
        <v>46</v>
      </c>
      <c r="H28" s="34" t="s">
        <v>38</v>
      </c>
      <c r="I28" s="35">
        <v>6</v>
      </c>
      <c r="J28" s="35">
        <v>7</v>
      </c>
      <c r="K28" s="36">
        <v>12582</v>
      </c>
      <c r="L28" s="36">
        <v>442</v>
      </c>
      <c r="M28" s="37">
        <f t="shared" si="0"/>
        <v>-0.2766817957129376</v>
      </c>
      <c r="N28" s="36">
        <v>22253</v>
      </c>
      <c r="O28" s="36">
        <v>16096</v>
      </c>
      <c r="P28" s="36">
        <v>599</v>
      </c>
      <c r="Q28" s="48">
        <v>368607</v>
      </c>
      <c r="R28" s="38">
        <f t="shared" si="1"/>
        <v>384703</v>
      </c>
      <c r="S28" s="40">
        <v>14051</v>
      </c>
      <c r="T28" s="41">
        <f t="shared" si="2"/>
        <v>14650</v>
      </c>
      <c r="U28" s="22"/>
      <c r="V28" s="42"/>
      <c r="W28" s="43"/>
      <c r="X28" s="4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 t="s">
        <v>35</v>
      </c>
      <c r="F29" s="34" t="s">
        <v>67</v>
      </c>
      <c r="G29" s="47" t="s">
        <v>37</v>
      </c>
      <c r="H29" s="34" t="s">
        <v>52</v>
      </c>
      <c r="I29" s="35">
        <v>1</v>
      </c>
      <c r="J29" s="35">
        <v>5</v>
      </c>
      <c r="K29" s="36">
        <v>7339</v>
      </c>
      <c r="L29" s="36">
        <v>342</v>
      </c>
      <c r="M29" s="37" t="e">
        <f t="shared" si="0"/>
        <v>#DIV/0!</v>
      </c>
      <c r="N29" s="38"/>
      <c r="O29" s="38">
        <v>10957</v>
      </c>
      <c r="P29" s="38">
        <v>572</v>
      </c>
      <c r="Q29" s="48"/>
      <c r="R29" s="38">
        <f t="shared" si="1"/>
        <v>10957</v>
      </c>
      <c r="S29" s="40"/>
      <c r="T29" s="41">
        <f t="shared" si="2"/>
        <v>572</v>
      </c>
      <c r="U29" s="22"/>
      <c r="V29" s="42"/>
      <c r="W29" s="43"/>
      <c r="X29" s="4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4" t="s">
        <v>68</v>
      </c>
      <c r="G30" s="47" t="s">
        <v>37</v>
      </c>
      <c r="H30" s="34" t="s">
        <v>38</v>
      </c>
      <c r="I30" s="35">
        <v>4</v>
      </c>
      <c r="J30" s="35">
        <v>8</v>
      </c>
      <c r="K30" s="36">
        <v>3063</v>
      </c>
      <c r="L30" s="36">
        <v>119</v>
      </c>
      <c r="M30" s="37">
        <f t="shared" si="0"/>
        <v>-0.7247493096933586</v>
      </c>
      <c r="N30" s="38">
        <v>13762</v>
      </c>
      <c r="O30" s="38">
        <v>3788</v>
      </c>
      <c r="P30" s="38">
        <v>154</v>
      </c>
      <c r="Q30" s="48">
        <v>57615</v>
      </c>
      <c r="R30" s="38">
        <f t="shared" si="1"/>
        <v>61403</v>
      </c>
      <c r="S30" s="40">
        <v>2154</v>
      </c>
      <c r="T30" s="41">
        <f t="shared" si="2"/>
        <v>2308</v>
      </c>
      <c r="U30" s="22"/>
      <c r="V30" s="42"/>
      <c r="W30" s="43"/>
      <c r="X30" s="4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50"/>
      <c r="E31" s="51"/>
      <c r="F31" s="51"/>
      <c r="G31" s="51"/>
      <c r="H31" s="51"/>
      <c r="I31" s="51"/>
      <c r="J31" s="51"/>
      <c r="K31" s="52">
        <f>SUM(K10:K30)</f>
        <v>932490</v>
      </c>
      <c r="L31" s="52">
        <f>SUM(L10:L30)</f>
        <v>32746</v>
      </c>
      <c r="M31" s="53">
        <f t="shared" si="0"/>
        <v>0.02911907302845962</v>
      </c>
      <c r="N31" s="52">
        <v>1263124</v>
      </c>
      <c r="O31" s="52">
        <f aca="true" t="shared" si="3" ref="O31:T31">SUM(O10:O30)</f>
        <v>1299905</v>
      </c>
      <c r="P31" s="52">
        <f t="shared" si="3"/>
        <v>47605</v>
      </c>
      <c r="Q31" s="52">
        <f t="shared" si="3"/>
        <v>23288160.83</v>
      </c>
      <c r="R31" s="52">
        <f t="shared" si="3"/>
        <v>24588065.83</v>
      </c>
      <c r="S31" s="52">
        <f t="shared" si="3"/>
        <v>769701</v>
      </c>
      <c r="T31" s="52">
        <f t="shared" si="3"/>
        <v>817306</v>
      </c>
      <c r="U31" s="54"/>
      <c r="V31" s="55"/>
    </row>
    <row r="32" ht="12.75">
      <c r="N32" s="56"/>
    </row>
    <row r="34" spans="15:16" ht="12.75">
      <c r="O34" s="57"/>
      <c r="P34" s="58"/>
    </row>
    <row r="35" ht="12.75">
      <c r="F35" s="59"/>
    </row>
    <row r="37" spans="16:256" s="1" customFormat="1" ht="12.75">
      <c r="P37" s="55"/>
      <c r="Q37" s="55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FNE1</dc:creator>
  <cp:keywords/>
  <dc:description/>
  <cp:lastModifiedBy>FNE1</cp:lastModifiedBy>
  <dcterms:created xsi:type="dcterms:W3CDTF">2012-10-05T07:32:28Z</dcterms:created>
  <dcterms:modified xsi:type="dcterms:W3CDTF">2012-10-05T07:32:56Z</dcterms:modified>
  <cp:category/>
  <cp:version/>
  <cp:contentType/>
  <cp:contentStatus/>
</cp:coreProperties>
</file>