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67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<sst xmlns="http://schemas.openxmlformats.org/spreadsheetml/2006/main" count="115" uniqueCount="76">
  <si>
    <t>BOX OFFICE REPORT</t>
  </si>
  <si>
    <t>WEEKLY COMPETITIVE REPORT</t>
  </si>
  <si>
    <t>BY WEEKEND BOX OFFICE</t>
  </si>
  <si>
    <t>WEEK OF</t>
  </si>
  <si>
    <t>FILM</t>
  </si>
  <si>
    <t>DISTRIBUTOR</t>
  </si>
  <si>
    <t>SCR</t>
  </si>
  <si>
    <t>WEEKEND</t>
  </si>
  <si>
    <t>WEEK</t>
  </si>
  <si>
    <t>ADM</t>
  </si>
  <si>
    <t>GBO</t>
  </si>
  <si>
    <t>THIS</t>
  </si>
  <si>
    <t>WE</t>
  </si>
  <si>
    <t>LAST</t>
  </si>
  <si>
    <t>CUMULATIVE (TO DATE)</t>
  </si>
  <si>
    <t>GBO US$</t>
  </si>
  <si>
    <t>% CHG</t>
  </si>
  <si>
    <t>RO-IMAGE 2000</t>
  </si>
  <si>
    <t>INTERCOMFILM</t>
  </si>
  <si>
    <t>NO.</t>
  </si>
  <si>
    <t xml:space="preserve">IN LOCAL CURRENCY 1$ = </t>
  </si>
  <si>
    <r>
      <t xml:space="preserve">TERRITORY: </t>
    </r>
    <r>
      <rPr>
        <b/>
        <sz val="12"/>
        <color indexed="8"/>
        <rFont val="Arial"/>
        <family val="2"/>
      </rPr>
      <t>ROMANIA</t>
    </r>
  </si>
  <si>
    <t>Week</t>
  </si>
  <si>
    <t>MEDIA PRO</t>
  </si>
  <si>
    <t>TOTAL</t>
  </si>
  <si>
    <t xml:space="preserve">WEEKEND </t>
  </si>
  <si>
    <t>ODEON CINEPLEX</t>
  </si>
  <si>
    <t>xxx</t>
  </si>
  <si>
    <t>FORUM FILM</t>
  </si>
  <si>
    <t>PREPARED BY: ASOCIATIA FILM ROMANA (AFR)</t>
  </si>
  <si>
    <t>This Is 40</t>
  </si>
  <si>
    <t>Life of Pi</t>
  </si>
  <si>
    <t>The Hobbit: An Unexpected Journey</t>
  </si>
  <si>
    <t>Cirque Du Soleil : Worlds Away</t>
  </si>
  <si>
    <t>Jack Reacher</t>
  </si>
  <si>
    <t>The Impossible</t>
  </si>
  <si>
    <t>Rise of the Guardians</t>
  </si>
  <si>
    <t>Anna Karenina</t>
  </si>
  <si>
    <t xml:space="preserve">Seven Psychopaths </t>
  </si>
  <si>
    <t>Hotel Transylvania</t>
  </si>
  <si>
    <t>Ice Age 4: Continental Drift</t>
  </si>
  <si>
    <t>The Man with the Iron Fists</t>
  </si>
  <si>
    <t>Django</t>
  </si>
  <si>
    <t>Argo</t>
  </si>
  <si>
    <t>Last Stand</t>
  </si>
  <si>
    <t>Les Miserables</t>
  </si>
  <si>
    <t>Silver Linings Playbook</t>
  </si>
  <si>
    <t>Lincoln</t>
  </si>
  <si>
    <t xml:space="preserve">Hansel And Grettel: Witch Hunters </t>
  </si>
  <si>
    <t>Broken City</t>
  </si>
  <si>
    <t>Identity Thief</t>
  </si>
  <si>
    <t>Promised Land</t>
  </si>
  <si>
    <t>Beautiful Creatures</t>
  </si>
  <si>
    <t>A Good Day To Die Hard</t>
  </si>
  <si>
    <t>Side Effects</t>
  </si>
  <si>
    <t>Flight</t>
  </si>
  <si>
    <t>Zero Dark Thirty</t>
  </si>
  <si>
    <t>Parker</t>
  </si>
  <si>
    <t>Mama</t>
  </si>
  <si>
    <t>I Give It A Year</t>
  </si>
  <si>
    <t>Hitchcock</t>
  </si>
  <si>
    <t>Snitch</t>
  </si>
  <si>
    <t>Stand Up Guys</t>
  </si>
  <si>
    <t>Oz The Great And Powerful</t>
  </si>
  <si>
    <t>Pozitia Copilului</t>
  </si>
  <si>
    <t>PARADA FILM</t>
  </si>
  <si>
    <t>Rocker</t>
  </si>
  <si>
    <t>TRANSILVANIA FILM</t>
  </si>
  <si>
    <t>Killing Time</t>
  </si>
  <si>
    <t>Amour</t>
  </si>
  <si>
    <t>I.F</t>
  </si>
  <si>
    <t>Barbara</t>
  </si>
  <si>
    <t>Sette Opere Di Misericordia</t>
  </si>
  <si>
    <t>MARCH 12.2013</t>
  </si>
  <si>
    <t>08 MARCH        2013 -         10 MARCH 2013</t>
  </si>
  <si>
    <t>04 MARCH        2013 -         07 MARCH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</si>
</sst>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_-* #,##0_-;\-* #,##0_-;_-* &quot;-&quot;_-;_-@_-"/>
    <numFmt numFmtId="176" formatCode="_-* #,##0_-;\-* #,##0_-;_-* &quot;-&quot;??_-;_-@_-"/>
    <numFmt numFmtId="177" formatCode="#,##0.0000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0\ _l_e_i_-;\-* #,##0.0000\ _l_e_i_-;_-* &quot;-&quot;????\ _l_e_i_-;_-@_-"/>
    <numFmt numFmtId="184" formatCode="_-* #,##0.00_-;\-* #,##0.00_-;_-* &quot;-&quot;_-;_-@_-"/>
    <numFmt numFmtId="185" formatCode="0.0"/>
    <numFmt numFmtId="186" formatCode="0.000"/>
  </numFmts>
  <fonts count="51"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6"/>
      <color indexed="36"/>
      <name val="Arial"/>
      <family val="2"/>
    </font>
    <font>
      <sz val="12"/>
      <color indexed="36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2"/>
      <color rgb="FF7030A0"/>
      <name val="Arial"/>
      <family val="2"/>
    </font>
    <font>
      <b/>
      <sz val="16"/>
      <color rgb="FF7030A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9" fontId="1" fillId="0" borderId="11" xfId="59" applyFont="1" applyBorder="1" applyAlignment="1">
      <alignment horizontal="right"/>
    </xf>
    <xf numFmtId="17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3" fontId="47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33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right"/>
    </xf>
    <xf numFmtId="0" fontId="7" fillId="0" borderId="11" xfId="53" applyFont="1" applyBorder="1" applyAlignment="1" applyProtection="1">
      <alignment/>
      <protection/>
    </xf>
    <xf numFmtId="3" fontId="8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9" fillId="33" borderId="0" xfId="0" applyFont="1" applyFill="1" applyAlignment="1">
      <alignment/>
    </xf>
    <xf numFmtId="0" fontId="50" fillId="0" borderId="11" xfId="0" applyFont="1" applyBorder="1" applyAlignment="1">
      <alignment/>
    </xf>
    <xf numFmtId="3" fontId="47" fillId="0" borderId="11" xfId="0" applyNumberFormat="1" applyFont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06"/>
  <sheetViews>
    <sheetView tabSelected="1" defaultGridColor="0" zoomScale="75" zoomScaleNormal="75" zoomScalePageLayoutView="0" colorId="8" workbookViewId="0" topLeftCell="A10">
      <selection activeCell="C13" sqref="C13"/>
    </sheetView>
  </sheetViews>
  <sheetFormatPr defaultColWidth="9.140625" defaultRowHeight="12.75"/>
  <cols>
    <col min="1" max="1" width="5.421875" style="1" customWidth="1"/>
    <col min="2" max="2" width="6.140625" style="1" customWidth="1"/>
    <col min="3" max="3" width="45.8515625" style="1" customWidth="1"/>
    <col min="4" max="4" width="21.57421875" style="1" customWidth="1"/>
    <col min="5" max="5" width="8.8515625" style="1" customWidth="1"/>
    <col min="6" max="6" width="7.421875" style="1" customWidth="1"/>
    <col min="7" max="7" width="16.57421875" style="1" customWidth="1"/>
    <col min="8" max="8" width="22.421875" style="1" customWidth="1"/>
    <col min="9" max="9" width="14.00390625" style="3" customWidth="1"/>
    <col min="10" max="10" width="15.140625" style="1" customWidth="1"/>
    <col min="11" max="11" width="26.00390625" style="1" customWidth="1"/>
    <col min="12" max="12" width="18.00390625" style="1" customWidth="1"/>
    <col min="13" max="13" width="25.7109375" style="1" customWidth="1"/>
    <col min="14" max="14" width="21.7109375" style="2" customWidth="1"/>
    <col min="15" max="15" width="15.140625" style="1" bestFit="1" customWidth="1"/>
    <col min="16" max="16384" width="9.140625" style="1" customWidth="1"/>
  </cols>
  <sheetData>
    <row r="1" spans="1:14" ht="15">
      <c r="A1" s="6"/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8"/>
    </row>
    <row r="2" spans="1:14" ht="15">
      <c r="A2" s="6"/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8"/>
    </row>
    <row r="3" spans="1:14" ht="15.75">
      <c r="A3" s="6"/>
      <c r="B3" s="6"/>
      <c r="C3" s="9" t="s">
        <v>29</v>
      </c>
      <c r="D3" s="9"/>
      <c r="E3" s="6"/>
      <c r="F3" s="6"/>
      <c r="G3" s="6"/>
      <c r="H3" s="6"/>
      <c r="I3" s="7"/>
      <c r="J3" s="6"/>
      <c r="K3" s="6"/>
      <c r="L3" s="6"/>
      <c r="M3" s="6"/>
      <c r="N3" s="8"/>
    </row>
    <row r="4" spans="1:14" ht="15">
      <c r="A4" s="6"/>
      <c r="B4" s="6"/>
      <c r="C4" s="10" t="s">
        <v>73</v>
      </c>
      <c r="D4" s="10"/>
      <c r="E4" s="6"/>
      <c r="F4" s="6"/>
      <c r="G4" s="6"/>
      <c r="H4" s="6"/>
      <c r="I4" s="7"/>
      <c r="J4" s="6"/>
      <c r="K4" s="6"/>
      <c r="L4" s="6"/>
      <c r="M4" s="6"/>
      <c r="N4" s="8"/>
    </row>
    <row r="5" spans="1:14" ht="20.25">
      <c r="A5" s="6"/>
      <c r="B5" s="6"/>
      <c r="C5" s="6"/>
      <c r="D5" s="31" t="s">
        <v>0</v>
      </c>
      <c r="E5" s="31"/>
      <c r="F5" s="31"/>
      <c r="G5" s="31"/>
      <c r="H5" s="31"/>
      <c r="I5" s="7"/>
      <c r="J5" s="6"/>
      <c r="K5" s="6"/>
      <c r="L5" s="6"/>
      <c r="M5" s="11"/>
      <c r="N5" s="8"/>
    </row>
    <row r="6" spans="1:14" ht="15">
      <c r="A6" s="6"/>
      <c r="B6" s="6"/>
      <c r="C6" s="6"/>
      <c r="D6" s="6"/>
      <c r="E6" s="6"/>
      <c r="F6" s="6"/>
      <c r="G6" s="6"/>
      <c r="H6" s="6"/>
      <c r="I6" s="7"/>
      <c r="J6" s="6"/>
      <c r="K6" s="6"/>
      <c r="L6" s="6"/>
      <c r="M6" s="6"/>
      <c r="N6" s="8"/>
    </row>
    <row r="7" spans="1:14" ht="15">
      <c r="A7" s="6" t="s">
        <v>1</v>
      </c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8"/>
    </row>
    <row r="8" spans="1:14" ht="15">
      <c r="A8" s="6" t="s">
        <v>2</v>
      </c>
      <c r="B8" s="6"/>
      <c r="C8" s="6"/>
      <c r="D8" s="6"/>
      <c r="E8" s="6"/>
      <c r="F8" s="6"/>
      <c r="G8" s="6" t="s">
        <v>25</v>
      </c>
      <c r="H8" s="6" t="s">
        <v>74</v>
      </c>
      <c r="I8" s="7"/>
      <c r="J8" s="6"/>
      <c r="K8" s="6"/>
      <c r="L8" s="6"/>
      <c r="M8" s="10"/>
      <c r="N8" s="8"/>
    </row>
    <row r="9" spans="1:14" ht="15.75">
      <c r="A9" s="6" t="s">
        <v>21</v>
      </c>
      <c r="B9" s="6"/>
      <c r="C9" s="9"/>
      <c r="D9" s="6"/>
      <c r="E9" s="6"/>
      <c r="F9" s="6"/>
      <c r="G9" s="6" t="s">
        <v>3</v>
      </c>
      <c r="H9" s="6" t="s">
        <v>75</v>
      </c>
      <c r="I9" s="7"/>
      <c r="J9" s="6"/>
      <c r="K9" s="6"/>
      <c r="L9" s="6" t="s">
        <v>20</v>
      </c>
      <c r="M9" s="6"/>
      <c r="N9" s="13">
        <v>3.3625</v>
      </c>
    </row>
    <row r="10" spans="1:14" ht="15">
      <c r="A10" s="6"/>
      <c r="B10" s="6"/>
      <c r="C10" s="6"/>
      <c r="D10" s="6"/>
      <c r="E10" s="6"/>
      <c r="F10" s="6"/>
      <c r="G10" s="6"/>
      <c r="H10" s="6"/>
      <c r="I10" s="7"/>
      <c r="J10" s="6"/>
      <c r="K10" s="6"/>
      <c r="L10" s="6"/>
      <c r="M10" s="6"/>
      <c r="N10" s="8"/>
    </row>
    <row r="11" spans="1:14" ht="15.75">
      <c r="A11" s="14" t="s">
        <v>11</v>
      </c>
      <c r="B11" s="14" t="s">
        <v>13</v>
      </c>
      <c r="C11" s="14" t="s">
        <v>4</v>
      </c>
      <c r="D11" s="14" t="s">
        <v>5</v>
      </c>
      <c r="E11" s="14" t="s">
        <v>22</v>
      </c>
      <c r="F11" s="14" t="s">
        <v>6</v>
      </c>
      <c r="G11" s="27" t="s">
        <v>7</v>
      </c>
      <c r="H11" s="28"/>
      <c r="I11" s="7" t="s">
        <v>16</v>
      </c>
      <c r="J11" s="27" t="s">
        <v>8</v>
      </c>
      <c r="K11" s="28"/>
      <c r="L11" s="29" t="s">
        <v>14</v>
      </c>
      <c r="M11" s="30"/>
      <c r="N11" s="30"/>
    </row>
    <row r="12" spans="1:14" s="4" customFormat="1" ht="15">
      <c r="A12" s="14" t="s">
        <v>12</v>
      </c>
      <c r="B12" s="14" t="s">
        <v>12</v>
      </c>
      <c r="C12" s="14"/>
      <c r="D12" s="14"/>
      <c r="E12" s="14" t="s">
        <v>19</v>
      </c>
      <c r="F12" s="14"/>
      <c r="G12" s="14" t="s">
        <v>9</v>
      </c>
      <c r="H12" s="14" t="s">
        <v>10</v>
      </c>
      <c r="I12" s="7"/>
      <c r="J12" s="14" t="s">
        <v>9</v>
      </c>
      <c r="K12" s="14" t="s">
        <v>10</v>
      </c>
      <c r="L12" s="14" t="s">
        <v>9</v>
      </c>
      <c r="M12" s="14"/>
      <c r="N12" s="15" t="s">
        <v>15</v>
      </c>
    </row>
    <row r="13" spans="1:15" s="33" customFormat="1" ht="24" customHeight="1">
      <c r="A13" s="18">
        <v>1</v>
      </c>
      <c r="B13" s="18">
        <v>0</v>
      </c>
      <c r="C13" s="19" t="s">
        <v>63</v>
      </c>
      <c r="D13" s="20" t="s">
        <v>28</v>
      </c>
      <c r="E13" s="21">
        <v>0</v>
      </c>
      <c r="F13" s="21">
        <v>69</v>
      </c>
      <c r="G13" s="21">
        <v>36365</v>
      </c>
      <c r="H13" s="24">
        <v>777021</v>
      </c>
      <c r="I13" s="22" t="s">
        <v>27</v>
      </c>
      <c r="J13" s="21">
        <v>0</v>
      </c>
      <c r="K13" s="21">
        <v>0</v>
      </c>
      <c r="L13" s="21">
        <v>36365</v>
      </c>
      <c r="M13" s="24">
        <v>777021</v>
      </c>
      <c r="N13" s="21">
        <f>M13/N9</f>
        <v>231084.312267658</v>
      </c>
      <c r="O13" s="35"/>
    </row>
    <row r="14" spans="1:14" s="33" customFormat="1" ht="24" customHeight="1">
      <c r="A14" s="18">
        <v>2</v>
      </c>
      <c r="B14" s="18">
        <v>0</v>
      </c>
      <c r="C14" s="19" t="s">
        <v>64</v>
      </c>
      <c r="D14" s="20" t="s">
        <v>65</v>
      </c>
      <c r="E14" s="21">
        <v>0</v>
      </c>
      <c r="F14" s="21">
        <v>37</v>
      </c>
      <c r="G14" s="21">
        <v>17543</v>
      </c>
      <c r="H14" s="22">
        <v>247377</v>
      </c>
      <c r="I14" s="22" t="s">
        <v>27</v>
      </c>
      <c r="J14" s="21">
        <v>0</v>
      </c>
      <c r="K14" s="22">
        <v>0</v>
      </c>
      <c r="L14" s="21">
        <v>19729</v>
      </c>
      <c r="M14" s="22">
        <v>259217</v>
      </c>
      <c r="N14" s="21">
        <f>M14/N9</f>
        <v>77090.55762081785</v>
      </c>
    </row>
    <row r="15" spans="1:15" s="33" customFormat="1" ht="24" customHeight="1">
      <c r="A15" s="18">
        <v>3</v>
      </c>
      <c r="B15" s="18">
        <v>1</v>
      </c>
      <c r="C15" s="19" t="s">
        <v>57</v>
      </c>
      <c r="D15" s="20" t="s">
        <v>23</v>
      </c>
      <c r="E15" s="21">
        <v>1</v>
      </c>
      <c r="F15" s="21">
        <v>25</v>
      </c>
      <c r="G15" s="21">
        <v>11985</v>
      </c>
      <c r="H15" s="22">
        <v>228905</v>
      </c>
      <c r="I15" s="22">
        <v>-48</v>
      </c>
      <c r="J15" s="21">
        <v>22621</v>
      </c>
      <c r="K15" s="22">
        <v>393270</v>
      </c>
      <c r="L15" s="21">
        <v>45160</v>
      </c>
      <c r="M15" s="22">
        <v>834982</v>
      </c>
      <c r="N15" s="23">
        <f>M15/N9</f>
        <v>248321.7843866171</v>
      </c>
      <c r="O15" s="36"/>
    </row>
    <row r="16" spans="1:14" s="33" customFormat="1" ht="24" customHeight="1">
      <c r="A16" s="18">
        <v>4</v>
      </c>
      <c r="B16" s="18">
        <v>0</v>
      </c>
      <c r="C16" s="19" t="s">
        <v>61</v>
      </c>
      <c r="D16" s="20" t="s">
        <v>17</v>
      </c>
      <c r="E16" s="21">
        <v>0</v>
      </c>
      <c r="F16" s="21">
        <v>17</v>
      </c>
      <c r="G16" s="21">
        <v>11678</v>
      </c>
      <c r="H16" s="22">
        <v>228282</v>
      </c>
      <c r="I16" s="22" t="s">
        <v>27</v>
      </c>
      <c r="J16" s="21">
        <v>0</v>
      </c>
      <c r="K16" s="22">
        <v>0</v>
      </c>
      <c r="L16" s="21">
        <v>11678</v>
      </c>
      <c r="M16" s="22">
        <v>228282</v>
      </c>
      <c r="N16" s="21">
        <f>M16/N9</f>
        <v>67890.55762081785</v>
      </c>
    </row>
    <row r="17" spans="1:14" s="33" customFormat="1" ht="24" customHeight="1">
      <c r="A17" s="18">
        <v>5</v>
      </c>
      <c r="B17" s="18">
        <v>2</v>
      </c>
      <c r="C17" s="19" t="s">
        <v>59</v>
      </c>
      <c r="D17" s="20" t="s">
        <v>18</v>
      </c>
      <c r="E17" s="21">
        <v>1</v>
      </c>
      <c r="F17" s="21">
        <v>28</v>
      </c>
      <c r="G17" s="21">
        <v>7339</v>
      </c>
      <c r="H17" s="22">
        <v>125955</v>
      </c>
      <c r="I17" s="22">
        <v>-38</v>
      </c>
      <c r="J17" s="21">
        <v>12028</v>
      </c>
      <c r="K17" s="22">
        <v>197541</v>
      </c>
      <c r="L17" s="21">
        <v>23688</v>
      </c>
      <c r="M17" s="22">
        <v>403679</v>
      </c>
      <c r="N17" s="21">
        <f>M17/N9</f>
        <v>120053.2342007435</v>
      </c>
    </row>
    <row r="18" spans="1:14" s="33" customFormat="1" ht="24" customHeight="1">
      <c r="A18" s="18">
        <v>6</v>
      </c>
      <c r="B18" s="18">
        <v>0</v>
      </c>
      <c r="C18" s="19" t="s">
        <v>62</v>
      </c>
      <c r="D18" s="20" t="s">
        <v>18</v>
      </c>
      <c r="E18" s="21">
        <v>0</v>
      </c>
      <c r="F18" s="21">
        <v>28</v>
      </c>
      <c r="G18" s="21">
        <v>6888</v>
      </c>
      <c r="H18" s="22">
        <v>124849</v>
      </c>
      <c r="I18" s="22" t="s">
        <v>27</v>
      </c>
      <c r="J18" s="21">
        <v>0</v>
      </c>
      <c r="K18" s="22">
        <v>0</v>
      </c>
      <c r="L18" s="21">
        <v>6888</v>
      </c>
      <c r="M18" s="22">
        <v>124849</v>
      </c>
      <c r="N18" s="23">
        <f>M18/N9</f>
        <v>37129.814126394056</v>
      </c>
    </row>
    <row r="19" spans="1:14" s="33" customFormat="1" ht="23.25" customHeight="1">
      <c r="A19" s="18">
        <v>7</v>
      </c>
      <c r="B19" s="18">
        <v>3</v>
      </c>
      <c r="C19" s="19" t="s">
        <v>58</v>
      </c>
      <c r="D19" s="20" t="s">
        <v>17</v>
      </c>
      <c r="E19" s="21">
        <v>1</v>
      </c>
      <c r="F19" s="21">
        <v>14</v>
      </c>
      <c r="G19" s="21">
        <v>3568</v>
      </c>
      <c r="H19" s="21">
        <v>64719</v>
      </c>
      <c r="I19" s="22">
        <v>-56</v>
      </c>
      <c r="J19" s="21">
        <v>8927</v>
      </c>
      <c r="K19" s="21">
        <v>134015</v>
      </c>
      <c r="L19" s="21">
        <v>18013</v>
      </c>
      <c r="M19" s="21">
        <v>281118</v>
      </c>
      <c r="N19" s="23">
        <f>M19/N9</f>
        <v>83603.86617100373</v>
      </c>
    </row>
    <row r="20" spans="1:14" s="33" customFormat="1" ht="23.25" customHeight="1">
      <c r="A20" s="19">
        <v>8</v>
      </c>
      <c r="B20" s="19">
        <v>6</v>
      </c>
      <c r="C20" s="19" t="s">
        <v>55</v>
      </c>
      <c r="D20" s="20" t="s">
        <v>17</v>
      </c>
      <c r="E20" s="21">
        <v>2</v>
      </c>
      <c r="F20" s="21">
        <v>21</v>
      </c>
      <c r="G20" s="21">
        <v>2413</v>
      </c>
      <c r="H20" s="24">
        <v>45678</v>
      </c>
      <c r="I20" s="22">
        <v>-50</v>
      </c>
      <c r="J20" s="21">
        <v>4452</v>
      </c>
      <c r="K20" s="21">
        <v>77298</v>
      </c>
      <c r="L20" s="21">
        <v>30534</v>
      </c>
      <c r="M20" s="24">
        <v>570970</v>
      </c>
      <c r="N20" s="21">
        <f>M20/N9</f>
        <v>169805.20446096655</v>
      </c>
    </row>
    <row r="21" spans="1:14" s="33" customFormat="1" ht="23.25" customHeight="1">
      <c r="A21" s="18">
        <v>9</v>
      </c>
      <c r="B21" s="18">
        <v>5</v>
      </c>
      <c r="C21" s="19" t="s">
        <v>54</v>
      </c>
      <c r="D21" s="20" t="s">
        <v>23</v>
      </c>
      <c r="E21" s="21">
        <v>2</v>
      </c>
      <c r="F21" s="21">
        <v>21</v>
      </c>
      <c r="G21" s="21">
        <v>2171</v>
      </c>
      <c r="H21" s="22">
        <v>45289</v>
      </c>
      <c r="I21" s="22">
        <v>-52</v>
      </c>
      <c r="J21" s="21">
        <v>4858</v>
      </c>
      <c r="K21" s="22">
        <v>87840</v>
      </c>
      <c r="L21" s="21">
        <v>29981</v>
      </c>
      <c r="M21" s="22">
        <v>534679</v>
      </c>
      <c r="N21" s="21">
        <f>M21/N9</f>
        <v>159012.34200743496</v>
      </c>
    </row>
    <row r="22" spans="1:14" s="33" customFormat="1" ht="23.25" customHeight="1">
      <c r="A22" s="18">
        <v>10</v>
      </c>
      <c r="B22" s="18">
        <v>4</v>
      </c>
      <c r="C22" s="19" t="s">
        <v>53</v>
      </c>
      <c r="D22" s="20" t="s">
        <v>26</v>
      </c>
      <c r="E22" s="21">
        <v>3</v>
      </c>
      <c r="F22" s="21">
        <v>21</v>
      </c>
      <c r="G22" s="21">
        <v>2276</v>
      </c>
      <c r="H22" s="22">
        <v>45201</v>
      </c>
      <c r="I22" s="22">
        <v>-58</v>
      </c>
      <c r="J22" s="21">
        <v>2308</v>
      </c>
      <c r="K22" s="22">
        <v>36458</v>
      </c>
      <c r="L22" s="21">
        <v>80969</v>
      </c>
      <c r="M22" s="22">
        <v>1418475</v>
      </c>
      <c r="N22" s="21">
        <f>M22/N9</f>
        <v>421851.30111524166</v>
      </c>
    </row>
    <row r="23" spans="1:14" s="33" customFormat="1" ht="23.25" customHeight="1">
      <c r="A23" s="18">
        <v>11</v>
      </c>
      <c r="B23" s="18">
        <v>9</v>
      </c>
      <c r="C23" s="19" t="s">
        <v>31</v>
      </c>
      <c r="D23" s="20" t="s">
        <v>26</v>
      </c>
      <c r="E23" s="21">
        <v>11</v>
      </c>
      <c r="F23" s="21">
        <v>19</v>
      </c>
      <c r="G23" s="21">
        <v>1376</v>
      </c>
      <c r="H23" s="22">
        <v>29270</v>
      </c>
      <c r="I23" s="22">
        <v>-53</v>
      </c>
      <c r="J23" s="21">
        <v>493</v>
      </c>
      <c r="K23" s="22">
        <v>9578</v>
      </c>
      <c r="L23" s="21">
        <v>189047</v>
      </c>
      <c r="M23" s="22">
        <v>3883986</v>
      </c>
      <c r="N23" s="21">
        <f>M23/N9</f>
        <v>1155088.773234201</v>
      </c>
    </row>
    <row r="24" spans="1:14" s="33" customFormat="1" ht="23.25" customHeight="1">
      <c r="A24" s="18">
        <v>12</v>
      </c>
      <c r="B24" s="18">
        <v>10</v>
      </c>
      <c r="C24" s="19" t="s">
        <v>50</v>
      </c>
      <c r="D24" s="25" t="s">
        <v>17</v>
      </c>
      <c r="E24" s="21">
        <v>4</v>
      </c>
      <c r="F24" s="21">
        <v>21</v>
      </c>
      <c r="G24" s="21">
        <v>1523</v>
      </c>
      <c r="H24" s="22">
        <v>26653</v>
      </c>
      <c r="I24" s="22">
        <v>-57</v>
      </c>
      <c r="J24" s="21">
        <v>2559</v>
      </c>
      <c r="K24" s="22">
        <v>42564</v>
      </c>
      <c r="L24" s="21">
        <v>61846</v>
      </c>
      <c r="M24" s="22">
        <v>1060196</v>
      </c>
      <c r="N24" s="21">
        <f>M24/N9</f>
        <v>315299.9256505576</v>
      </c>
    </row>
    <row r="25" spans="1:14" s="33" customFormat="1" ht="23.25" customHeight="1">
      <c r="A25" s="18">
        <v>13</v>
      </c>
      <c r="B25" s="18">
        <v>7</v>
      </c>
      <c r="C25" s="19" t="s">
        <v>60</v>
      </c>
      <c r="D25" s="20" t="s">
        <v>26</v>
      </c>
      <c r="E25" s="21">
        <v>1</v>
      </c>
      <c r="F25" s="21">
        <v>27</v>
      </c>
      <c r="G25" s="21">
        <v>1268</v>
      </c>
      <c r="H25" s="22">
        <v>24676</v>
      </c>
      <c r="I25" s="22">
        <v>-71</v>
      </c>
      <c r="J25" s="21">
        <v>2232</v>
      </c>
      <c r="K25" s="22">
        <v>30553</v>
      </c>
      <c r="L25" s="21">
        <v>8373</v>
      </c>
      <c r="M25" s="22">
        <v>140564</v>
      </c>
      <c r="N25" s="23">
        <f>M25/N9</f>
        <v>41803.420074349444</v>
      </c>
    </row>
    <row r="26" spans="1:14" s="33" customFormat="1" ht="23.25" customHeight="1">
      <c r="A26" s="18">
        <v>14</v>
      </c>
      <c r="B26" s="18">
        <v>12</v>
      </c>
      <c r="C26" s="19" t="s">
        <v>43</v>
      </c>
      <c r="D26" s="20" t="s">
        <v>23</v>
      </c>
      <c r="E26" s="21">
        <v>15</v>
      </c>
      <c r="F26" s="21">
        <v>8</v>
      </c>
      <c r="G26" s="23">
        <v>1079</v>
      </c>
      <c r="H26" s="23">
        <v>21503</v>
      </c>
      <c r="I26" s="39">
        <v>-39</v>
      </c>
      <c r="J26" s="23">
        <v>1843</v>
      </c>
      <c r="K26" s="23">
        <v>34415</v>
      </c>
      <c r="L26" s="23">
        <v>52446</v>
      </c>
      <c r="M26" s="23">
        <v>976649</v>
      </c>
      <c r="N26" s="21">
        <f>M26/N9</f>
        <v>290453.2342007435</v>
      </c>
    </row>
    <row r="27" spans="1:14" s="33" customFormat="1" ht="23.25" customHeight="1">
      <c r="A27" s="18">
        <v>15</v>
      </c>
      <c r="B27" s="18">
        <v>11</v>
      </c>
      <c r="C27" s="19" t="s">
        <v>36</v>
      </c>
      <c r="D27" s="20" t="s">
        <v>17</v>
      </c>
      <c r="E27" s="21">
        <v>14</v>
      </c>
      <c r="F27" s="21">
        <v>20</v>
      </c>
      <c r="G27" s="26">
        <v>1172</v>
      </c>
      <c r="H27" s="26">
        <v>21272</v>
      </c>
      <c r="I27" s="22">
        <v>-45</v>
      </c>
      <c r="J27" s="26">
        <v>1289</v>
      </c>
      <c r="K27" s="26">
        <v>23306</v>
      </c>
      <c r="L27" s="26">
        <v>124615</v>
      </c>
      <c r="M27" s="26">
        <v>2277039</v>
      </c>
      <c r="N27" s="21">
        <f>M27/N9</f>
        <v>677186.3197026022</v>
      </c>
    </row>
    <row r="28" spans="1:14" s="33" customFormat="1" ht="23.25" customHeight="1">
      <c r="A28" s="18">
        <v>16</v>
      </c>
      <c r="B28" s="18">
        <v>8</v>
      </c>
      <c r="C28" s="19" t="s">
        <v>48</v>
      </c>
      <c r="D28" s="20" t="s">
        <v>17</v>
      </c>
      <c r="E28" s="21">
        <v>5</v>
      </c>
      <c r="F28" s="21">
        <v>19</v>
      </c>
      <c r="G28" s="21">
        <v>1147</v>
      </c>
      <c r="H28" s="22">
        <v>21146</v>
      </c>
      <c r="I28" s="22">
        <v>-67</v>
      </c>
      <c r="J28" s="21">
        <v>1997</v>
      </c>
      <c r="K28" s="22">
        <v>37368</v>
      </c>
      <c r="L28" s="21">
        <v>80986</v>
      </c>
      <c r="M28" s="22">
        <v>1609240</v>
      </c>
      <c r="N28" s="21">
        <f>M28/N9</f>
        <v>478584.3866171004</v>
      </c>
    </row>
    <row r="29" spans="1:14" s="33" customFormat="1" ht="23.25" customHeight="1">
      <c r="A29" s="19">
        <v>17</v>
      </c>
      <c r="B29" s="19">
        <v>13</v>
      </c>
      <c r="C29" s="19" t="s">
        <v>46</v>
      </c>
      <c r="D29" s="20" t="s">
        <v>28</v>
      </c>
      <c r="E29" s="21">
        <v>5</v>
      </c>
      <c r="F29" s="21">
        <v>8</v>
      </c>
      <c r="G29" s="21">
        <v>631</v>
      </c>
      <c r="H29" s="21">
        <v>13392</v>
      </c>
      <c r="I29" s="22">
        <v>-55</v>
      </c>
      <c r="J29" s="21">
        <v>1128</v>
      </c>
      <c r="K29" s="21">
        <v>22072</v>
      </c>
      <c r="L29" s="21">
        <v>49717</v>
      </c>
      <c r="M29" s="21">
        <v>922442</v>
      </c>
      <c r="N29" s="21">
        <f>M29/N9</f>
        <v>274332.1933085502</v>
      </c>
    </row>
    <row r="30" spans="1:14" s="33" customFormat="1" ht="23.25" customHeight="1">
      <c r="A30" s="18">
        <v>18</v>
      </c>
      <c r="B30" s="18">
        <v>17</v>
      </c>
      <c r="C30" s="19" t="s">
        <v>42</v>
      </c>
      <c r="D30" s="20" t="s">
        <v>18</v>
      </c>
      <c r="E30" s="21">
        <v>7</v>
      </c>
      <c r="F30" s="21">
        <v>7</v>
      </c>
      <c r="G30" s="21">
        <v>470</v>
      </c>
      <c r="H30" s="22">
        <v>9400</v>
      </c>
      <c r="I30" s="22">
        <v>-45</v>
      </c>
      <c r="J30" s="21">
        <v>688</v>
      </c>
      <c r="K30" s="22">
        <v>13315</v>
      </c>
      <c r="L30" s="21">
        <v>105584</v>
      </c>
      <c r="M30" s="22">
        <v>1903984</v>
      </c>
      <c r="N30" s="21">
        <f>M30/N9</f>
        <v>566240.594795539</v>
      </c>
    </row>
    <row r="31" spans="1:14" s="33" customFormat="1" ht="24" customHeight="1">
      <c r="A31" s="18">
        <v>19</v>
      </c>
      <c r="B31" s="18">
        <v>20</v>
      </c>
      <c r="C31" s="19" t="s">
        <v>39</v>
      </c>
      <c r="D31" s="20" t="s">
        <v>18</v>
      </c>
      <c r="E31" s="21">
        <v>20</v>
      </c>
      <c r="F31" s="21">
        <v>5</v>
      </c>
      <c r="G31" s="21">
        <v>351</v>
      </c>
      <c r="H31" s="22">
        <v>7099</v>
      </c>
      <c r="I31" s="22">
        <v>-29</v>
      </c>
      <c r="J31" s="21">
        <v>383</v>
      </c>
      <c r="K31" s="22">
        <v>7638</v>
      </c>
      <c r="L31" s="21">
        <v>121446</v>
      </c>
      <c r="M31" s="22">
        <v>2320782</v>
      </c>
      <c r="N31" s="21">
        <f>M31/N9</f>
        <v>690195.3903345725</v>
      </c>
    </row>
    <row r="32" spans="1:15" s="33" customFormat="1" ht="24" customHeight="1">
      <c r="A32" s="18">
        <v>20</v>
      </c>
      <c r="B32" s="18">
        <v>18</v>
      </c>
      <c r="C32" s="19" t="s">
        <v>47</v>
      </c>
      <c r="D32" s="20" t="s">
        <v>26</v>
      </c>
      <c r="E32" s="21">
        <v>5</v>
      </c>
      <c r="F32" s="21">
        <v>7</v>
      </c>
      <c r="G32" s="21">
        <v>317</v>
      </c>
      <c r="H32" s="22">
        <v>6573</v>
      </c>
      <c r="I32" s="22">
        <v>-57</v>
      </c>
      <c r="J32" s="21">
        <v>339</v>
      </c>
      <c r="K32" s="22">
        <v>5567</v>
      </c>
      <c r="L32" s="21">
        <v>35117</v>
      </c>
      <c r="M32" s="22">
        <v>607509</v>
      </c>
      <c r="N32" s="21">
        <f>M32/N9</f>
        <v>180671.8215613383</v>
      </c>
      <c r="O32" s="32"/>
    </row>
    <row r="33" spans="1:15" s="33" customFormat="1" ht="24" customHeight="1">
      <c r="A33" s="19">
        <v>21</v>
      </c>
      <c r="B33" s="19">
        <v>14</v>
      </c>
      <c r="C33" s="19" t="s">
        <v>56</v>
      </c>
      <c r="D33" s="20" t="s">
        <v>28</v>
      </c>
      <c r="E33" s="21">
        <v>2</v>
      </c>
      <c r="F33" s="21">
        <v>15</v>
      </c>
      <c r="G33" s="21">
        <v>291</v>
      </c>
      <c r="H33" s="24">
        <v>5575</v>
      </c>
      <c r="I33" s="22">
        <v>-74</v>
      </c>
      <c r="J33" s="21">
        <v>753</v>
      </c>
      <c r="K33" s="21">
        <v>13176</v>
      </c>
      <c r="L33" s="21">
        <v>8727</v>
      </c>
      <c r="M33" s="24">
        <v>161187</v>
      </c>
      <c r="N33" s="21">
        <f>M33/N9</f>
        <v>47936.65427509294</v>
      </c>
      <c r="O33" s="32"/>
    </row>
    <row r="34" spans="1:15" s="33" customFormat="1" ht="24" customHeight="1">
      <c r="A34" s="18">
        <v>22</v>
      </c>
      <c r="B34" s="18">
        <v>15</v>
      </c>
      <c r="C34" s="19" t="s">
        <v>52</v>
      </c>
      <c r="D34" s="20" t="s">
        <v>23</v>
      </c>
      <c r="E34" s="21">
        <v>3</v>
      </c>
      <c r="F34" s="21">
        <v>14</v>
      </c>
      <c r="G34" s="21">
        <v>304</v>
      </c>
      <c r="H34" s="22">
        <v>5371</v>
      </c>
      <c r="I34" s="22">
        <v>-75</v>
      </c>
      <c r="J34" s="21">
        <v>691</v>
      </c>
      <c r="K34" s="22">
        <v>10897</v>
      </c>
      <c r="L34" s="21">
        <v>19645</v>
      </c>
      <c r="M34" s="22">
        <v>345326</v>
      </c>
      <c r="N34" s="21">
        <f>M34/N9</f>
        <v>102699.18215613383</v>
      </c>
      <c r="O34" s="32"/>
    </row>
    <row r="35" spans="1:15" s="33" customFormat="1" ht="24" customHeight="1">
      <c r="A35" s="18">
        <v>23</v>
      </c>
      <c r="B35" s="18">
        <v>19</v>
      </c>
      <c r="C35" s="19" t="s">
        <v>32</v>
      </c>
      <c r="D35" s="20" t="s">
        <v>28</v>
      </c>
      <c r="E35" s="21">
        <v>12</v>
      </c>
      <c r="F35" s="21">
        <v>5</v>
      </c>
      <c r="G35" s="21">
        <v>213</v>
      </c>
      <c r="H35" s="22">
        <v>4813</v>
      </c>
      <c r="I35" s="22">
        <v>-52</v>
      </c>
      <c r="J35" s="21">
        <v>251</v>
      </c>
      <c r="K35" s="22">
        <v>5585</v>
      </c>
      <c r="L35" s="21">
        <v>409581</v>
      </c>
      <c r="M35" s="22">
        <v>8273809</v>
      </c>
      <c r="N35" s="21">
        <f>M35/N9</f>
        <v>2460612.342007435</v>
      </c>
      <c r="O35" s="32"/>
    </row>
    <row r="36" spans="1:15" s="34" customFormat="1" ht="20.25">
      <c r="A36" s="19">
        <v>24</v>
      </c>
      <c r="B36" s="19">
        <v>16</v>
      </c>
      <c r="C36" s="19" t="s">
        <v>49</v>
      </c>
      <c r="D36" s="20" t="s">
        <v>23</v>
      </c>
      <c r="E36" s="21">
        <v>4</v>
      </c>
      <c r="F36" s="21">
        <v>3</v>
      </c>
      <c r="G36" s="21">
        <v>146</v>
      </c>
      <c r="H36" s="24">
        <v>3196</v>
      </c>
      <c r="I36" s="22">
        <v>-82</v>
      </c>
      <c r="J36" s="21">
        <v>551</v>
      </c>
      <c r="K36" s="21">
        <v>9855</v>
      </c>
      <c r="L36" s="21">
        <v>47926</v>
      </c>
      <c r="M36" s="24">
        <v>847375</v>
      </c>
      <c r="N36" s="22">
        <f>M36/N9</f>
        <v>252007.43494423793</v>
      </c>
      <c r="O36" s="32"/>
    </row>
    <row r="37" spans="1:15" s="34" customFormat="1" ht="20.25">
      <c r="A37" s="18">
        <v>25</v>
      </c>
      <c r="B37" s="18">
        <v>23</v>
      </c>
      <c r="C37" s="19" t="s">
        <v>40</v>
      </c>
      <c r="D37" s="20" t="s">
        <v>26</v>
      </c>
      <c r="E37" s="23">
        <v>35</v>
      </c>
      <c r="F37" s="23">
        <v>1</v>
      </c>
      <c r="G37" s="23">
        <v>92</v>
      </c>
      <c r="H37" s="23">
        <v>1962</v>
      </c>
      <c r="I37" s="39">
        <v>-10</v>
      </c>
      <c r="J37" s="23">
        <v>12</v>
      </c>
      <c r="K37" s="23">
        <v>238</v>
      </c>
      <c r="L37" s="23">
        <v>360897</v>
      </c>
      <c r="M37" s="23">
        <v>7030951</v>
      </c>
      <c r="N37" s="21">
        <f>M37/N9</f>
        <v>2090989.1449814127</v>
      </c>
      <c r="O37" s="32"/>
    </row>
    <row r="38" spans="1:15" s="34" customFormat="1" ht="20.25">
      <c r="A38" s="18">
        <v>26</v>
      </c>
      <c r="B38" s="18">
        <v>31</v>
      </c>
      <c r="C38" s="19" t="s">
        <v>37</v>
      </c>
      <c r="D38" s="20" t="s">
        <v>17</v>
      </c>
      <c r="E38" s="21">
        <v>12</v>
      </c>
      <c r="F38" s="21">
        <v>12</v>
      </c>
      <c r="G38" s="21">
        <v>152</v>
      </c>
      <c r="H38" s="22">
        <v>1850</v>
      </c>
      <c r="I38" s="22">
        <v>756</v>
      </c>
      <c r="J38" s="21">
        <v>176</v>
      </c>
      <c r="K38" s="22">
        <v>2085</v>
      </c>
      <c r="L38" s="21">
        <v>58559</v>
      </c>
      <c r="M38" s="22">
        <v>1029950</v>
      </c>
      <c r="N38" s="21">
        <f>M38/N9</f>
        <v>306304.8327137547</v>
      </c>
      <c r="O38" s="32"/>
    </row>
    <row r="39" spans="1:14" s="34" customFormat="1" ht="20.25">
      <c r="A39" s="18">
        <v>27</v>
      </c>
      <c r="B39" s="18">
        <v>0</v>
      </c>
      <c r="C39" s="19" t="s">
        <v>66</v>
      </c>
      <c r="D39" s="20" t="s">
        <v>67</v>
      </c>
      <c r="E39" s="21">
        <v>2</v>
      </c>
      <c r="F39" s="21">
        <v>2</v>
      </c>
      <c r="G39" s="21">
        <v>253</v>
      </c>
      <c r="H39" s="22">
        <v>1778</v>
      </c>
      <c r="I39" s="22">
        <v>-38</v>
      </c>
      <c r="J39" s="21">
        <v>504</v>
      </c>
      <c r="K39" s="22">
        <v>3741</v>
      </c>
      <c r="L39" s="21">
        <v>2976</v>
      </c>
      <c r="M39" s="22">
        <v>26957</v>
      </c>
      <c r="N39" s="21">
        <f>M39/N9</f>
        <v>8016.951672862454</v>
      </c>
    </row>
    <row r="40" spans="1:14" s="34" customFormat="1" ht="20.25">
      <c r="A40" s="19">
        <v>28</v>
      </c>
      <c r="B40" s="19">
        <v>22</v>
      </c>
      <c r="C40" s="19" t="s">
        <v>45</v>
      </c>
      <c r="D40" s="20" t="s">
        <v>17</v>
      </c>
      <c r="E40" s="21">
        <v>6</v>
      </c>
      <c r="F40" s="21">
        <v>12</v>
      </c>
      <c r="G40" s="21">
        <v>89</v>
      </c>
      <c r="H40" s="24">
        <v>1614</v>
      </c>
      <c r="I40" s="22">
        <v>-55</v>
      </c>
      <c r="J40" s="21">
        <v>124</v>
      </c>
      <c r="K40" s="21">
        <v>2154</v>
      </c>
      <c r="L40" s="21">
        <v>31405</v>
      </c>
      <c r="M40" s="21">
        <v>533504</v>
      </c>
      <c r="N40" s="21">
        <f>M40/N9</f>
        <v>158662.8996282528</v>
      </c>
    </row>
    <row r="41" spans="1:14" s="34" customFormat="1" ht="20.25">
      <c r="A41" s="18">
        <v>29</v>
      </c>
      <c r="B41" s="18">
        <v>0</v>
      </c>
      <c r="C41" s="19" t="s">
        <v>68</v>
      </c>
      <c r="D41" s="20" t="s">
        <v>67</v>
      </c>
      <c r="E41" s="21">
        <v>1</v>
      </c>
      <c r="F41" s="21">
        <v>5</v>
      </c>
      <c r="G41" s="21">
        <v>101</v>
      </c>
      <c r="H41" s="22">
        <v>1005</v>
      </c>
      <c r="I41" s="22">
        <v>-86</v>
      </c>
      <c r="J41" s="21">
        <v>348</v>
      </c>
      <c r="K41" s="22">
        <v>3288</v>
      </c>
      <c r="L41" s="21">
        <v>2177</v>
      </c>
      <c r="M41" s="22">
        <v>10513</v>
      </c>
      <c r="N41" s="21">
        <f>M41/N9</f>
        <v>3126.542750929368</v>
      </c>
    </row>
    <row r="42" spans="1:14" s="34" customFormat="1" ht="20.25">
      <c r="A42" s="19">
        <v>30</v>
      </c>
      <c r="B42" s="19">
        <v>32</v>
      </c>
      <c r="C42" s="19" t="s">
        <v>34</v>
      </c>
      <c r="D42" s="20" t="s">
        <v>17</v>
      </c>
      <c r="E42" s="21">
        <v>10</v>
      </c>
      <c r="F42" s="21">
        <v>21</v>
      </c>
      <c r="G42" s="26">
        <v>155</v>
      </c>
      <c r="H42" s="26">
        <v>828</v>
      </c>
      <c r="I42" s="22">
        <v>283</v>
      </c>
      <c r="J42" s="26">
        <v>167</v>
      </c>
      <c r="K42" s="26">
        <v>920</v>
      </c>
      <c r="L42" s="26">
        <v>94483</v>
      </c>
      <c r="M42" s="26">
        <v>1648343</v>
      </c>
      <c r="N42" s="21">
        <f>M42/N9</f>
        <v>490213.531598513</v>
      </c>
    </row>
    <row r="43" spans="1:14" s="34" customFormat="1" ht="20.25">
      <c r="A43" s="18">
        <v>31</v>
      </c>
      <c r="B43" s="18">
        <v>0</v>
      </c>
      <c r="C43" s="19" t="s">
        <v>71</v>
      </c>
      <c r="D43" s="20" t="s">
        <v>70</v>
      </c>
      <c r="E43" s="21">
        <v>3</v>
      </c>
      <c r="F43" s="21">
        <v>1</v>
      </c>
      <c r="G43" s="21">
        <v>66</v>
      </c>
      <c r="H43" s="22">
        <v>515</v>
      </c>
      <c r="I43" s="22">
        <v>425</v>
      </c>
      <c r="J43" s="21">
        <v>11</v>
      </c>
      <c r="K43" s="22">
        <v>77</v>
      </c>
      <c r="L43" s="21">
        <v>964</v>
      </c>
      <c r="M43" s="22">
        <v>8374</v>
      </c>
      <c r="N43" s="21">
        <f>M43/N9</f>
        <v>2490.408921933086</v>
      </c>
    </row>
    <row r="44" spans="1:14" s="34" customFormat="1" ht="20.25">
      <c r="A44" s="19">
        <v>32</v>
      </c>
      <c r="B44" s="19">
        <v>0</v>
      </c>
      <c r="C44" s="19" t="s">
        <v>69</v>
      </c>
      <c r="D44" s="20" t="s">
        <v>70</v>
      </c>
      <c r="E44" s="21">
        <v>5</v>
      </c>
      <c r="F44" s="21">
        <v>2</v>
      </c>
      <c r="G44" s="21">
        <v>16</v>
      </c>
      <c r="H44" s="22">
        <v>352</v>
      </c>
      <c r="I44" s="22">
        <v>-65</v>
      </c>
      <c r="J44" s="21">
        <v>13</v>
      </c>
      <c r="K44" s="22">
        <v>130</v>
      </c>
      <c r="L44" s="21">
        <v>6094</v>
      </c>
      <c r="M44" s="22">
        <v>68652</v>
      </c>
      <c r="N44" s="21">
        <f>M44/N9</f>
        <v>20416.951672862455</v>
      </c>
    </row>
    <row r="45" spans="1:14" s="34" customFormat="1" ht="20.25">
      <c r="A45" s="19">
        <v>33</v>
      </c>
      <c r="B45" s="19">
        <v>29</v>
      </c>
      <c r="C45" s="19" t="s">
        <v>44</v>
      </c>
      <c r="D45" s="20" t="s">
        <v>23</v>
      </c>
      <c r="E45" s="21">
        <v>6</v>
      </c>
      <c r="F45" s="21">
        <v>2</v>
      </c>
      <c r="G45" s="21">
        <v>25</v>
      </c>
      <c r="H45" s="21">
        <v>278</v>
      </c>
      <c r="I45" s="22">
        <v>-38</v>
      </c>
      <c r="J45" s="21">
        <v>33</v>
      </c>
      <c r="K45" s="21">
        <v>441</v>
      </c>
      <c r="L45" s="21">
        <v>31833</v>
      </c>
      <c r="M45" s="21">
        <v>530437</v>
      </c>
      <c r="N45" s="21">
        <f>M45/N9</f>
        <v>157750.780669145</v>
      </c>
    </row>
    <row r="46" spans="1:15" s="33" customFormat="1" ht="24" customHeight="1">
      <c r="A46" s="19">
        <v>34</v>
      </c>
      <c r="B46" s="19">
        <v>34</v>
      </c>
      <c r="C46" s="19" t="s">
        <v>35</v>
      </c>
      <c r="D46" s="20" t="s">
        <v>23</v>
      </c>
      <c r="E46" s="21">
        <v>9</v>
      </c>
      <c r="F46" s="21">
        <v>1</v>
      </c>
      <c r="G46" s="21">
        <v>45</v>
      </c>
      <c r="H46" s="24">
        <v>265</v>
      </c>
      <c r="I46" s="22">
        <v>165</v>
      </c>
      <c r="J46" s="21">
        <v>47</v>
      </c>
      <c r="K46" s="21">
        <v>285</v>
      </c>
      <c r="L46" s="21">
        <v>40600</v>
      </c>
      <c r="M46" s="21">
        <v>697655</v>
      </c>
      <c r="N46" s="21">
        <f>M46/N9</f>
        <v>207481.04089219333</v>
      </c>
      <c r="O46" s="32"/>
    </row>
    <row r="47" spans="1:14" ht="20.25">
      <c r="A47" s="18">
        <v>35</v>
      </c>
      <c r="B47" s="18">
        <v>30</v>
      </c>
      <c r="C47" s="19" t="s">
        <v>41</v>
      </c>
      <c r="D47" s="20" t="s">
        <v>17</v>
      </c>
      <c r="E47" s="21">
        <v>13</v>
      </c>
      <c r="F47" s="21">
        <v>16</v>
      </c>
      <c r="G47" s="21">
        <v>42</v>
      </c>
      <c r="H47" s="22">
        <v>210</v>
      </c>
      <c r="I47" s="22">
        <v>-23</v>
      </c>
      <c r="J47" s="21">
        <v>44</v>
      </c>
      <c r="K47" s="22">
        <v>220</v>
      </c>
      <c r="L47" s="21">
        <v>21562</v>
      </c>
      <c r="M47" s="22">
        <v>372965</v>
      </c>
      <c r="N47" s="21">
        <f>M47/N9</f>
        <v>110918.9591078067</v>
      </c>
    </row>
    <row r="48" spans="1:14" ht="20.25">
      <c r="A48" s="18">
        <v>36</v>
      </c>
      <c r="B48" s="18">
        <v>24</v>
      </c>
      <c r="C48" s="19" t="s">
        <v>51</v>
      </c>
      <c r="D48" s="20" t="s">
        <v>17</v>
      </c>
      <c r="E48" s="21">
        <v>3</v>
      </c>
      <c r="F48" s="21">
        <v>14</v>
      </c>
      <c r="G48" s="21">
        <v>29</v>
      </c>
      <c r="H48" s="22">
        <v>202</v>
      </c>
      <c r="I48" s="22">
        <v>-89</v>
      </c>
      <c r="J48" s="21">
        <v>190</v>
      </c>
      <c r="K48" s="22">
        <v>1799</v>
      </c>
      <c r="L48" s="21">
        <v>4132</v>
      </c>
      <c r="M48" s="22">
        <v>64214</v>
      </c>
      <c r="N48" s="21">
        <f>M48/N9</f>
        <v>19097.100371747212</v>
      </c>
    </row>
    <row r="49" spans="1:14" ht="20.25">
      <c r="A49" s="19">
        <v>37</v>
      </c>
      <c r="B49" s="19">
        <v>27</v>
      </c>
      <c r="C49" s="19" t="s">
        <v>30</v>
      </c>
      <c r="D49" s="20" t="s">
        <v>17</v>
      </c>
      <c r="E49" s="21">
        <v>8</v>
      </c>
      <c r="F49" s="21">
        <v>21</v>
      </c>
      <c r="G49" s="21">
        <v>28</v>
      </c>
      <c r="H49" s="24">
        <v>196</v>
      </c>
      <c r="I49" s="22">
        <v>-81</v>
      </c>
      <c r="J49" s="21">
        <v>36</v>
      </c>
      <c r="K49" s="21">
        <v>336</v>
      </c>
      <c r="L49" s="21">
        <v>60407</v>
      </c>
      <c r="M49" s="21">
        <v>1103528</v>
      </c>
      <c r="N49" s="21">
        <f>M49/N9</f>
        <v>328186.7657992565</v>
      </c>
    </row>
    <row r="50" spans="1:14" ht="20.25">
      <c r="A50" s="18">
        <v>38</v>
      </c>
      <c r="B50" s="18">
        <v>33</v>
      </c>
      <c r="C50" s="19" t="s">
        <v>38</v>
      </c>
      <c r="D50" s="20" t="s">
        <v>17</v>
      </c>
      <c r="E50" s="21">
        <v>13</v>
      </c>
      <c r="F50" s="21">
        <v>12</v>
      </c>
      <c r="G50" s="21">
        <v>14</v>
      </c>
      <c r="H50" s="22">
        <v>96</v>
      </c>
      <c r="I50" s="22">
        <v>-41</v>
      </c>
      <c r="J50" s="21">
        <v>48</v>
      </c>
      <c r="K50" s="22">
        <v>282</v>
      </c>
      <c r="L50" s="21">
        <v>47830</v>
      </c>
      <c r="M50" s="22">
        <v>828325</v>
      </c>
      <c r="N50" s="21">
        <f>M50/N9</f>
        <v>246342.00743494424</v>
      </c>
    </row>
    <row r="51" spans="1:14" ht="20.25">
      <c r="A51" s="18">
        <v>39</v>
      </c>
      <c r="B51" s="18">
        <v>0</v>
      </c>
      <c r="C51" s="19" t="s">
        <v>72</v>
      </c>
      <c r="D51" s="20" t="s">
        <v>70</v>
      </c>
      <c r="E51" s="21">
        <v>1</v>
      </c>
      <c r="F51" s="21">
        <v>1</v>
      </c>
      <c r="G51" s="21">
        <v>3</v>
      </c>
      <c r="H51" s="22">
        <v>30</v>
      </c>
      <c r="I51" s="22">
        <v>-92</v>
      </c>
      <c r="J51" s="21">
        <v>5</v>
      </c>
      <c r="K51" s="22">
        <v>50</v>
      </c>
      <c r="L51" s="21">
        <v>149</v>
      </c>
      <c r="M51" s="22">
        <v>490</v>
      </c>
      <c r="N51" s="21">
        <f>M51/N9</f>
        <v>145.72490706319704</v>
      </c>
    </row>
    <row r="52" spans="1:14" ht="20.25">
      <c r="A52" s="19">
        <v>40</v>
      </c>
      <c r="B52" s="19">
        <v>21</v>
      </c>
      <c r="C52" s="19" t="s">
        <v>33</v>
      </c>
      <c r="D52" s="20" t="s">
        <v>17</v>
      </c>
      <c r="E52" s="21">
        <v>8</v>
      </c>
      <c r="F52" s="21">
        <v>11</v>
      </c>
      <c r="G52" s="21">
        <v>0</v>
      </c>
      <c r="H52" s="24">
        <v>0</v>
      </c>
      <c r="I52" s="22">
        <v>0</v>
      </c>
      <c r="J52" s="21">
        <v>30</v>
      </c>
      <c r="K52" s="21">
        <v>513</v>
      </c>
      <c r="L52" s="21">
        <v>18935</v>
      </c>
      <c r="M52" s="21">
        <v>372330</v>
      </c>
      <c r="N52" s="21">
        <f>M52/N9</f>
        <v>110730.11152416357</v>
      </c>
    </row>
    <row r="53" spans="1:14" ht="20.25">
      <c r="A53" s="6"/>
      <c r="B53" s="6"/>
      <c r="C53" s="16" t="s">
        <v>24</v>
      </c>
      <c r="D53" s="37"/>
      <c r="E53" s="17"/>
      <c r="F53" s="17"/>
      <c r="G53" s="17">
        <f>SUM(G13:G52)</f>
        <v>113624</v>
      </c>
      <c r="H53" s="17">
        <f>SUM(H13:H52)</f>
        <v>2144396</v>
      </c>
      <c r="I53" s="38"/>
      <c r="J53" s="17">
        <f>SUM(J13:J52)</f>
        <v>72179</v>
      </c>
      <c r="K53" s="17">
        <f>SUM(K13:K52)</f>
        <v>1208870</v>
      </c>
      <c r="L53" s="17">
        <f>SUM(L13:L52)</f>
        <v>2401064</v>
      </c>
      <c r="M53" s="17">
        <f>SUM(M13:M52)</f>
        <v>45090548</v>
      </c>
      <c r="N53" s="17">
        <f>SUM(N13:N52)</f>
        <v>13409828.401486987</v>
      </c>
    </row>
    <row r="54" spans="1:14" ht="15">
      <c r="A54" s="6"/>
      <c r="B54" s="6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8"/>
    </row>
    <row r="55" spans="1:14" ht="15">
      <c r="A55" s="6"/>
      <c r="B55" s="6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8"/>
    </row>
    <row r="56" spans="1:14" ht="15">
      <c r="A56" s="6"/>
      <c r="B56" s="6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8"/>
    </row>
    <row r="65506" spans="7:14" ht="15">
      <c r="G65506" s="5"/>
      <c r="H65506" s="2"/>
      <c r="J65506" s="5"/>
      <c r="K65506" s="2"/>
      <c r="L65506" s="5"/>
      <c r="M65506" s="2"/>
      <c r="N65506" s="1"/>
    </row>
  </sheetData>
  <sheetProtection/>
  <mergeCells count="4">
    <mergeCell ref="G11:H11"/>
    <mergeCell ref="L11:N11"/>
    <mergeCell ref="J11:K11"/>
    <mergeCell ref="D5:H5"/>
  </mergeCells>
  <printOptions horizontalCentered="1" vertic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56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 Com MEDIA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Glob Com MEDIA</dc:creator>
  <cp:keywords/>
  <dc:description/>
  <cp:lastModifiedBy>DAn</cp:lastModifiedBy>
  <cp:lastPrinted>2011-08-30T12:03:14Z</cp:lastPrinted>
  <dcterms:created xsi:type="dcterms:W3CDTF">2000-07-04T10:11:23Z</dcterms:created>
  <dcterms:modified xsi:type="dcterms:W3CDTF">2013-03-12T13:08:09Z</dcterms:modified>
  <cp:category/>
  <cp:version/>
  <cp:contentType/>
  <cp:contentStatus/>
</cp:coreProperties>
</file>