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<sst xmlns="http://schemas.openxmlformats.org/spreadsheetml/2006/main" count="92" uniqueCount="65">
  <si>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</si>
  <si>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</si>
  <si>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</si>
  <si>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</si>
  <si>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</si>
  <si>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</si>
  <si>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</si>
  <si>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</si>
  <si>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</si>
  <si>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</si>
  <si>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</si>
  <si>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</si>
  <si>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</si>
  <si>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</si>
  <si>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</si>
  <si>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</si>
  <si>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</si>
  <si>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</si>
  <si>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</si>
  <si>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</si>
  <si>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</si>
  <si>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</si>
  <si>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</si>
  <si>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</si>
  <si>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</si>
  <si>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</si>
  <si>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</si>
  <si>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</si>
  <si>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PREPARED BY: ASOCIATIA FILM ROMANA (AFR)</t>
  </si>
  <si>
    <t>Pozitia Copilului</t>
  </si>
  <si>
    <t>PARADA FILM</t>
  </si>
  <si>
    <t>The Great Gatsby</t>
  </si>
  <si>
    <t>Hangover 3</t>
  </si>
  <si>
    <t>Zambezia</t>
  </si>
  <si>
    <t>I.F</t>
  </si>
  <si>
    <t>Funeralii Fericite</t>
  </si>
  <si>
    <t>Epic</t>
  </si>
  <si>
    <t>Now You See Me</t>
  </si>
  <si>
    <t>World War Z 3D</t>
  </si>
  <si>
    <t>Man Of Steel</t>
  </si>
  <si>
    <t>The Purge</t>
  </si>
  <si>
    <t>Internship</t>
  </si>
  <si>
    <t>Monsters University</t>
  </si>
  <si>
    <t>FORUM FILM</t>
  </si>
  <si>
    <t>The Lone Ranger</t>
  </si>
  <si>
    <t>Despicable Me</t>
  </si>
  <si>
    <t>Pacific Rim</t>
  </si>
  <si>
    <t>Heat</t>
  </si>
  <si>
    <t>Lore</t>
  </si>
  <si>
    <t>TRANSILVANIA FILM</t>
  </si>
  <si>
    <t>R.I.P.D</t>
  </si>
  <si>
    <t>White House Down</t>
  </si>
  <si>
    <t>The Best Offer</t>
  </si>
  <si>
    <t>Grown Ups 2</t>
  </si>
  <si>
    <t>Wolverine</t>
  </si>
  <si>
    <t>Kapringen</t>
  </si>
  <si>
    <t>Red 2</t>
  </si>
  <si>
    <t>Turbo</t>
  </si>
  <si>
    <t>Jack The Giant Slayer</t>
  </si>
  <si>
    <t>The Conjuring</t>
  </si>
  <si>
    <t>This Is The End</t>
  </si>
  <si>
    <t>Epizoda U Zivotu Beraca Zeljeza</t>
  </si>
  <si>
    <t>AUGUST 14.2013</t>
  </si>
  <si>
    <t>09 AUGUST          2013 -         11 AUGUST 2013</t>
  </si>
  <si>
    <t>05 AUGUST          2013 -         08 AUGUST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</si>
</sst>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2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12"/>
      <color indexed="36"/>
      <name val="Arial"/>
      <family val="2"/>
    </font>
    <font>
      <b/>
      <sz val="16"/>
      <color indexed="36"/>
      <name val="Arial"/>
      <family val="2"/>
    </font>
    <font>
      <b/>
      <sz val="16"/>
      <color indexed="4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5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rgb="FF00B0F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 horizontal="right"/>
    </xf>
    <xf numFmtId="4" fontId="45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3" fontId="51" fillId="33" borderId="11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28"/>
  <sheetViews>
    <sheetView tabSelected="1" defaultGridColor="0" zoomScale="75" zoomScaleNormal="75" zoomScalePageLayoutView="0" colorId="8" workbookViewId="0" topLeftCell="A1">
      <selection activeCell="C13" sqref="C13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28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62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9" t="s">
        <v>0</v>
      </c>
      <c r="E5" s="39"/>
      <c r="F5" s="39"/>
      <c r="G5" s="39"/>
      <c r="H5" s="39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63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64</v>
      </c>
      <c r="I9" s="7"/>
      <c r="J9" s="6"/>
      <c r="K9" s="6"/>
      <c r="L9" s="6" t="s">
        <v>20</v>
      </c>
      <c r="M9" s="6"/>
      <c r="N9" s="13">
        <v>3.3243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35" t="s">
        <v>7</v>
      </c>
      <c r="H11" s="36"/>
      <c r="I11" s="7" t="s">
        <v>16</v>
      </c>
      <c r="J11" s="35" t="s">
        <v>8</v>
      </c>
      <c r="K11" s="36"/>
      <c r="L11" s="37" t="s">
        <v>14</v>
      </c>
      <c r="M11" s="38"/>
      <c r="N11" s="38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17" customFormat="1" ht="24" customHeight="1">
      <c r="A13" s="26">
        <v>1</v>
      </c>
      <c r="B13" s="26">
        <v>0</v>
      </c>
      <c r="C13" s="27" t="s">
        <v>59</v>
      </c>
      <c r="D13" s="28" t="s">
        <v>23</v>
      </c>
      <c r="E13" s="29">
        <v>0</v>
      </c>
      <c r="F13" s="29">
        <v>45</v>
      </c>
      <c r="G13" s="30">
        <v>11884</v>
      </c>
      <c r="H13" s="30">
        <v>205551</v>
      </c>
      <c r="I13" s="31" t="s">
        <v>27</v>
      </c>
      <c r="J13" s="30">
        <v>0</v>
      </c>
      <c r="K13" s="30">
        <v>0</v>
      </c>
      <c r="L13" s="30">
        <v>11884</v>
      </c>
      <c r="M13" s="30">
        <v>205551</v>
      </c>
      <c r="N13" s="29">
        <f>M13/N9</f>
        <v>61832.86706975905</v>
      </c>
      <c r="O13" s="19"/>
    </row>
    <row r="14" spans="1:14" s="17" customFormat="1" ht="24" customHeight="1">
      <c r="A14" s="27">
        <v>2</v>
      </c>
      <c r="B14" s="27">
        <v>2</v>
      </c>
      <c r="C14" s="27" t="s">
        <v>54</v>
      </c>
      <c r="D14" s="28" t="s">
        <v>26</v>
      </c>
      <c r="E14" s="29">
        <v>2</v>
      </c>
      <c r="F14" s="29">
        <v>29</v>
      </c>
      <c r="G14" s="29">
        <v>9081</v>
      </c>
      <c r="H14" s="32">
        <v>200491</v>
      </c>
      <c r="I14" s="33">
        <v>-35</v>
      </c>
      <c r="J14" s="29">
        <v>14526</v>
      </c>
      <c r="K14" s="32">
        <v>246132</v>
      </c>
      <c r="L14" s="29">
        <v>93168</v>
      </c>
      <c r="M14" s="32">
        <v>1832699</v>
      </c>
      <c r="N14" s="29">
        <f>M14/N9</f>
        <v>551303.7331167464</v>
      </c>
    </row>
    <row r="15" spans="1:15" s="17" customFormat="1" ht="24" customHeight="1">
      <c r="A15" s="26">
        <v>3</v>
      </c>
      <c r="B15" s="26">
        <v>1</v>
      </c>
      <c r="C15" s="27" t="s">
        <v>56</v>
      </c>
      <c r="D15" s="28" t="s">
        <v>23</v>
      </c>
      <c r="E15" s="29">
        <v>1</v>
      </c>
      <c r="F15" s="29">
        <v>40</v>
      </c>
      <c r="G15" s="30">
        <v>9673</v>
      </c>
      <c r="H15" s="30">
        <v>188829</v>
      </c>
      <c r="I15" s="31">
        <v>-49</v>
      </c>
      <c r="J15" s="30">
        <v>26189</v>
      </c>
      <c r="K15" s="30">
        <v>415186</v>
      </c>
      <c r="L15" s="30">
        <v>46705</v>
      </c>
      <c r="M15" s="30">
        <v>787843</v>
      </c>
      <c r="N15" s="30">
        <f>M15/N9</f>
        <v>236995.1568751316</v>
      </c>
      <c r="O15" s="21"/>
    </row>
    <row r="16" spans="1:14" s="17" customFormat="1" ht="24" customHeight="1">
      <c r="A16" s="26">
        <v>4</v>
      </c>
      <c r="B16" s="26">
        <v>3</v>
      </c>
      <c r="C16" s="27" t="s">
        <v>57</v>
      </c>
      <c r="D16" s="28" t="s">
        <v>26</v>
      </c>
      <c r="E16" s="29">
        <v>1</v>
      </c>
      <c r="F16" s="29">
        <v>62</v>
      </c>
      <c r="G16" s="30">
        <v>9328</v>
      </c>
      <c r="H16" s="30">
        <v>175354</v>
      </c>
      <c r="I16" s="31">
        <v>-27</v>
      </c>
      <c r="J16" s="30">
        <v>9270</v>
      </c>
      <c r="K16" s="30">
        <v>145419</v>
      </c>
      <c r="L16" s="30">
        <v>31108</v>
      </c>
      <c r="M16" s="30">
        <v>561843</v>
      </c>
      <c r="N16" s="29">
        <f>M16/N9</f>
        <v>169010.91959209458</v>
      </c>
    </row>
    <row r="17" spans="1:14" s="17" customFormat="1" ht="24" customHeight="1">
      <c r="A17" s="26">
        <v>5</v>
      </c>
      <c r="B17" s="26">
        <v>0</v>
      </c>
      <c r="C17" s="27" t="s">
        <v>60</v>
      </c>
      <c r="D17" s="28" t="s">
        <v>18</v>
      </c>
      <c r="E17" s="29">
        <v>0</v>
      </c>
      <c r="F17" s="29">
        <v>32</v>
      </c>
      <c r="G17" s="30">
        <v>8047</v>
      </c>
      <c r="H17" s="30">
        <v>154074</v>
      </c>
      <c r="I17" s="31" t="s">
        <v>27</v>
      </c>
      <c r="J17" s="30">
        <v>0</v>
      </c>
      <c r="K17" s="30">
        <v>0</v>
      </c>
      <c r="L17" s="30">
        <v>8047</v>
      </c>
      <c r="M17" s="30">
        <v>154074</v>
      </c>
      <c r="N17" s="29">
        <f>M17/N9</f>
        <v>46347.80254489667</v>
      </c>
    </row>
    <row r="18" spans="1:14" s="17" customFormat="1" ht="23.25" customHeight="1">
      <c r="A18" s="26">
        <v>6</v>
      </c>
      <c r="B18" s="26">
        <v>4</v>
      </c>
      <c r="C18" s="27" t="s">
        <v>53</v>
      </c>
      <c r="D18" s="28" t="s">
        <v>18</v>
      </c>
      <c r="E18" s="29">
        <v>2</v>
      </c>
      <c r="F18" s="29">
        <v>27</v>
      </c>
      <c r="G18" s="30">
        <v>6355</v>
      </c>
      <c r="H18" s="30">
        <v>118627</v>
      </c>
      <c r="I18" s="31">
        <v>-41</v>
      </c>
      <c r="J18" s="30">
        <v>16650</v>
      </c>
      <c r="K18" s="30">
        <v>257875</v>
      </c>
      <c r="L18" s="30">
        <v>62121</v>
      </c>
      <c r="M18" s="30">
        <v>1045064</v>
      </c>
      <c r="N18" s="30">
        <f>M18/N9</f>
        <v>314371.1458051319</v>
      </c>
    </row>
    <row r="19" spans="1:14" s="17" customFormat="1" ht="23.25" customHeight="1">
      <c r="A19" s="26">
        <v>7</v>
      </c>
      <c r="B19" s="26">
        <v>5</v>
      </c>
      <c r="C19" s="27" t="s">
        <v>45</v>
      </c>
      <c r="D19" s="28" t="s">
        <v>17</v>
      </c>
      <c r="E19" s="29">
        <v>5</v>
      </c>
      <c r="F19" s="29">
        <v>21</v>
      </c>
      <c r="G19" s="29">
        <v>4533</v>
      </c>
      <c r="H19" s="33">
        <v>85979</v>
      </c>
      <c r="I19" s="33">
        <v>-8</v>
      </c>
      <c r="J19" s="29">
        <v>9424</v>
      </c>
      <c r="K19" s="33">
        <v>164562</v>
      </c>
      <c r="L19" s="29">
        <v>143025</v>
      </c>
      <c r="M19" s="33">
        <v>2537888</v>
      </c>
      <c r="N19" s="29">
        <f>M19/N9</f>
        <v>763435.3096892579</v>
      </c>
    </row>
    <row r="20" spans="1:14" s="17" customFormat="1" ht="23.25" customHeight="1">
      <c r="A20" s="26">
        <v>8</v>
      </c>
      <c r="B20" s="26">
        <v>6</v>
      </c>
      <c r="C20" s="27" t="s">
        <v>46</v>
      </c>
      <c r="D20" s="28" t="s">
        <v>23</v>
      </c>
      <c r="E20" s="29">
        <v>4</v>
      </c>
      <c r="F20" s="29">
        <v>26</v>
      </c>
      <c r="G20" s="30">
        <v>2051</v>
      </c>
      <c r="H20" s="30">
        <v>69591</v>
      </c>
      <c r="I20" s="31">
        <v>-16</v>
      </c>
      <c r="J20" s="30">
        <v>7127</v>
      </c>
      <c r="K20" s="30">
        <v>139451</v>
      </c>
      <c r="L20" s="30">
        <v>100770</v>
      </c>
      <c r="M20" s="30">
        <v>1971612</v>
      </c>
      <c r="N20" s="29">
        <f>M20/N9</f>
        <v>593090.8762747045</v>
      </c>
    </row>
    <row r="21" spans="1:14" s="17" customFormat="1" ht="23.25" customHeight="1">
      <c r="A21" s="26">
        <v>9</v>
      </c>
      <c r="B21" s="26">
        <v>7</v>
      </c>
      <c r="C21" s="27" t="s">
        <v>37</v>
      </c>
      <c r="D21" s="28" t="s">
        <v>23</v>
      </c>
      <c r="E21" s="29">
        <v>8</v>
      </c>
      <c r="F21" s="29">
        <v>17</v>
      </c>
      <c r="G21" s="29">
        <v>2724</v>
      </c>
      <c r="H21" s="32">
        <v>57134</v>
      </c>
      <c r="I21" s="33">
        <v>0</v>
      </c>
      <c r="J21" s="29">
        <v>6011</v>
      </c>
      <c r="K21" s="29">
        <v>107787</v>
      </c>
      <c r="L21" s="29">
        <v>196516</v>
      </c>
      <c r="M21" s="32">
        <v>3442871</v>
      </c>
      <c r="N21" s="29">
        <f>M21/N9</f>
        <v>1035667.9601720662</v>
      </c>
    </row>
    <row r="22" spans="1:14" s="17" customFormat="1" ht="23.25" customHeight="1">
      <c r="A22" s="26">
        <v>10</v>
      </c>
      <c r="B22" s="26">
        <v>8</v>
      </c>
      <c r="C22" s="27" t="s">
        <v>50</v>
      </c>
      <c r="D22" s="28" t="s">
        <v>17</v>
      </c>
      <c r="E22" s="29">
        <v>3</v>
      </c>
      <c r="F22" s="29">
        <v>15</v>
      </c>
      <c r="G22" s="29">
        <v>1695</v>
      </c>
      <c r="H22" s="33">
        <v>33691</v>
      </c>
      <c r="I22" s="33">
        <v>-28</v>
      </c>
      <c r="J22" s="29">
        <v>4802</v>
      </c>
      <c r="K22" s="33">
        <v>79686</v>
      </c>
      <c r="L22" s="29">
        <v>37321</v>
      </c>
      <c r="M22" s="33">
        <v>669544</v>
      </c>
      <c r="N22" s="29">
        <f>M22/N9</f>
        <v>201409.01843997234</v>
      </c>
    </row>
    <row r="23" spans="1:14" s="17" customFormat="1" ht="23.25" customHeight="1">
      <c r="A23" s="26">
        <v>11</v>
      </c>
      <c r="B23" s="26">
        <v>9</v>
      </c>
      <c r="C23" s="27" t="s">
        <v>47</v>
      </c>
      <c r="D23" s="28" t="s">
        <v>26</v>
      </c>
      <c r="E23" s="29">
        <v>4</v>
      </c>
      <c r="F23" s="29">
        <v>17</v>
      </c>
      <c r="G23" s="30">
        <v>1316</v>
      </c>
      <c r="H23" s="30">
        <v>26569</v>
      </c>
      <c r="I23" s="31">
        <v>-23</v>
      </c>
      <c r="J23" s="30">
        <v>1858</v>
      </c>
      <c r="K23" s="30">
        <v>27360</v>
      </c>
      <c r="L23" s="30">
        <v>46803</v>
      </c>
      <c r="M23" s="30">
        <v>809235</v>
      </c>
      <c r="N23" s="29">
        <f>M23/N9</f>
        <v>243430.1958307012</v>
      </c>
    </row>
    <row r="24" spans="1:14" s="17" customFormat="1" ht="23.25" customHeight="1">
      <c r="A24" s="26">
        <v>12</v>
      </c>
      <c r="B24" s="26">
        <v>13</v>
      </c>
      <c r="C24" s="27" t="s">
        <v>42</v>
      </c>
      <c r="D24" s="28" t="s">
        <v>43</v>
      </c>
      <c r="E24" s="29">
        <v>8</v>
      </c>
      <c r="F24" s="29">
        <v>18</v>
      </c>
      <c r="G24" s="30">
        <v>1157</v>
      </c>
      <c r="H24" s="30">
        <v>22423</v>
      </c>
      <c r="I24" s="31">
        <v>8</v>
      </c>
      <c r="J24" s="30">
        <v>1980</v>
      </c>
      <c r="K24" s="30">
        <v>35182</v>
      </c>
      <c r="L24" s="30">
        <v>74949</v>
      </c>
      <c r="M24" s="30">
        <v>1358899</v>
      </c>
      <c r="N24" s="30">
        <f>M24/N9</f>
        <v>408777.4869897422</v>
      </c>
    </row>
    <row r="25" spans="1:14" s="17" customFormat="1" ht="23.25" customHeight="1">
      <c r="A25" s="26">
        <v>13</v>
      </c>
      <c r="B25" s="26">
        <v>10</v>
      </c>
      <c r="C25" s="27" t="s">
        <v>44</v>
      </c>
      <c r="D25" s="28" t="s">
        <v>43</v>
      </c>
      <c r="E25" s="29">
        <v>5</v>
      </c>
      <c r="F25" s="29">
        <v>19</v>
      </c>
      <c r="G25" s="30">
        <v>1125</v>
      </c>
      <c r="H25" s="30">
        <v>21209</v>
      </c>
      <c r="I25" s="31">
        <v>-26</v>
      </c>
      <c r="J25" s="30">
        <v>2663</v>
      </c>
      <c r="K25" s="30">
        <v>42295</v>
      </c>
      <c r="L25" s="30">
        <v>70106</v>
      </c>
      <c r="M25" s="30">
        <v>1199241</v>
      </c>
      <c r="N25" s="29">
        <f>M25/N9</f>
        <v>360749.93231657794</v>
      </c>
    </row>
    <row r="26" spans="1:14" s="17" customFormat="1" ht="23.25" customHeight="1">
      <c r="A26" s="26">
        <v>14</v>
      </c>
      <c r="B26" s="26">
        <v>12</v>
      </c>
      <c r="C26" s="27" t="s">
        <v>51</v>
      </c>
      <c r="D26" s="28" t="s">
        <v>18</v>
      </c>
      <c r="E26" s="29">
        <v>3</v>
      </c>
      <c r="F26" s="29">
        <v>23</v>
      </c>
      <c r="G26" s="29">
        <v>998</v>
      </c>
      <c r="H26" s="32">
        <v>19888</v>
      </c>
      <c r="I26" s="33">
        <v>-24</v>
      </c>
      <c r="J26" s="29">
        <v>2450</v>
      </c>
      <c r="K26" s="32">
        <v>40705</v>
      </c>
      <c r="L26" s="29">
        <v>31962</v>
      </c>
      <c r="M26" s="32">
        <v>554645</v>
      </c>
      <c r="N26" s="29">
        <f>M26/N9</f>
        <v>166845.65171615078</v>
      </c>
    </row>
    <row r="27" spans="1:14" s="17" customFormat="1" ht="24" customHeight="1">
      <c r="A27" s="26">
        <v>15</v>
      </c>
      <c r="B27" s="26">
        <v>11</v>
      </c>
      <c r="C27" s="27" t="s">
        <v>38</v>
      </c>
      <c r="D27" s="28" t="s">
        <v>17</v>
      </c>
      <c r="E27" s="29">
        <v>7</v>
      </c>
      <c r="F27" s="29">
        <v>20</v>
      </c>
      <c r="G27" s="30">
        <v>840</v>
      </c>
      <c r="H27" s="30">
        <v>19103</v>
      </c>
      <c r="I27" s="31">
        <v>-28</v>
      </c>
      <c r="J27" s="30">
        <v>1926</v>
      </c>
      <c r="K27" s="30">
        <v>38514</v>
      </c>
      <c r="L27" s="30">
        <v>134050</v>
      </c>
      <c r="M27" s="30">
        <v>2684609</v>
      </c>
      <c r="N27" s="29">
        <f>M27/N9</f>
        <v>807571.2180007821</v>
      </c>
    </row>
    <row r="28" spans="1:14" s="17" customFormat="1" ht="23.25" customHeight="1">
      <c r="A28" s="26">
        <v>16</v>
      </c>
      <c r="B28" s="26">
        <v>14</v>
      </c>
      <c r="C28" s="27" t="s">
        <v>52</v>
      </c>
      <c r="D28" s="28" t="s">
        <v>43</v>
      </c>
      <c r="E28" s="29">
        <v>3</v>
      </c>
      <c r="F28" s="29">
        <v>10</v>
      </c>
      <c r="G28" s="29">
        <v>529</v>
      </c>
      <c r="H28" s="33">
        <v>11996</v>
      </c>
      <c r="I28" s="33">
        <v>-34</v>
      </c>
      <c r="J28" s="29">
        <v>1232</v>
      </c>
      <c r="K28" s="33">
        <v>23338</v>
      </c>
      <c r="L28" s="29">
        <v>8182</v>
      </c>
      <c r="M28" s="33">
        <v>155058</v>
      </c>
      <c r="N28" s="29">
        <f>M28/N9</f>
        <v>46643.80471076618</v>
      </c>
    </row>
    <row r="29" spans="1:14" s="18" customFormat="1" ht="20.25">
      <c r="A29" s="26">
        <v>17</v>
      </c>
      <c r="B29" s="26">
        <v>15</v>
      </c>
      <c r="C29" s="27" t="s">
        <v>41</v>
      </c>
      <c r="D29" s="28" t="s">
        <v>26</v>
      </c>
      <c r="E29" s="29">
        <v>6</v>
      </c>
      <c r="F29" s="29">
        <v>6</v>
      </c>
      <c r="G29" s="30">
        <v>531</v>
      </c>
      <c r="H29" s="30">
        <v>11487</v>
      </c>
      <c r="I29" s="31">
        <v>-21</v>
      </c>
      <c r="J29" s="30">
        <v>540</v>
      </c>
      <c r="K29" s="30">
        <v>8401</v>
      </c>
      <c r="L29" s="30">
        <v>58692</v>
      </c>
      <c r="M29" s="30">
        <v>1046483</v>
      </c>
      <c r="N29" s="29">
        <f>M29/N9</f>
        <v>314798.0025870108</v>
      </c>
    </row>
    <row r="30" spans="1:14" s="18" customFormat="1" ht="20.25">
      <c r="A30" s="27">
        <v>18</v>
      </c>
      <c r="B30" s="27">
        <v>16</v>
      </c>
      <c r="C30" s="27" t="s">
        <v>36</v>
      </c>
      <c r="D30" s="28" t="s">
        <v>26</v>
      </c>
      <c r="E30" s="29">
        <v>9</v>
      </c>
      <c r="F30" s="29">
        <v>15</v>
      </c>
      <c r="G30" s="29">
        <v>484</v>
      </c>
      <c r="H30" s="33">
        <v>9342</v>
      </c>
      <c r="I30" s="33">
        <v>-5</v>
      </c>
      <c r="J30" s="29">
        <v>387</v>
      </c>
      <c r="K30" s="33">
        <v>5477</v>
      </c>
      <c r="L30" s="29">
        <v>61668</v>
      </c>
      <c r="M30" s="33">
        <v>1155812</v>
      </c>
      <c r="N30" s="29">
        <f>M30/N9</f>
        <v>347685.8285954938</v>
      </c>
    </row>
    <row r="31" spans="1:15" s="17" customFormat="1" ht="24" customHeight="1">
      <c r="A31" s="27">
        <v>19</v>
      </c>
      <c r="B31" s="27">
        <v>19</v>
      </c>
      <c r="C31" s="27" t="s">
        <v>33</v>
      </c>
      <c r="D31" s="28" t="s">
        <v>17</v>
      </c>
      <c r="E31" s="29">
        <v>10</v>
      </c>
      <c r="F31" s="29">
        <v>25</v>
      </c>
      <c r="G31" s="34">
        <v>175</v>
      </c>
      <c r="H31" s="34">
        <v>2603</v>
      </c>
      <c r="I31" s="33">
        <v>3</v>
      </c>
      <c r="J31" s="34">
        <v>296</v>
      </c>
      <c r="K31" s="34">
        <v>3745</v>
      </c>
      <c r="L31" s="34">
        <v>36184</v>
      </c>
      <c r="M31" s="34">
        <v>626253</v>
      </c>
      <c r="N31" s="29">
        <f>M31/N9</f>
        <v>188386.42721776012</v>
      </c>
      <c r="O31" s="20"/>
    </row>
    <row r="32" spans="1:14" s="17" customFormat="1" ht="23.25" customHeight="1">
      <c r="A32" s="26">
        <v>20</v>
      </c>
      <c r="B32" s="26">
        <v>17</v>
      </c>
      <c r="C32" s="27" t="s">
        <v>39</v>
      </c>
      <c r="D32" s="28" t="s">
        <v>23</v>
      </c>
      <c r="E32" s="29">
        <v>7</v>
      </c>
      <c r="F32" s="29">
        <v>3</v>
      </c>
      <c r="G32" s="30">
        <v>159</v>
      </c>
      <c r="H32" s="30">
        <v>2157</v>
      </c>
      <c r="I32" s="31">
        <v>-35</v>
      </c>
      <c r="J32" s="30">
        <v>300</v>
      </c>
      <c r="K32" s="30">
        <v>4428</v>
      </c>
      <c r="L32" s="30">
        <v>135506</v>
      </c>
      <c r="M32" s="30">
        <v>2669252</v>
      </c>
      <c r="N32" s="29">
        <f>M32/N9</f>
        <v>802951.598832837</v>
      </c>
    </row>
    <row r="33" spans="1:14" s="17" customFormat="1" ht="23.25" customHeight="1">
      <c r="A33" s="26">
        <v>21</v>
      </c>
      <c r="B33" s="26">
        <v>20</v>
      </c>
      <c r="C33" s="27" t="s">
        <v>31</v>
      </c>
      <c r="D33" s="28" t="s">
        <v>23</v>
      </c>
      <c r="E33" s="29">
        <v>12</v>
      </c>
      <c r="F33" s="29">
        <v>2</v>
      </c>
      <c r="G33" s="30">
        <v>79</v>
      </c>
      <c r="H33" s="30">
        <v>1477</v>
      </c>
      <c r="I33" s="31">
        <v>-36</v>
      </c>
      <c r="J33" s="30">
        <v>157</v>
      </c>
      <c r="K33" s="30">
        <v>2567</v>
      </c>
      <c r="L33" s="30">
        <v>161667</v>
      </c>
      <c r="M33" s="30">
        <v>3304854</v>
      </c>
      <c r="N33" s="29">
        <f>M33/N9</f>
        <v>994150.3474415666</v>
      </c>
    </row>
    <row r="34" spans="1:14" s="17" customFormat="1" ht="24" customHeight="1">
      <c r="A34" s="26">
        <v>22</v>
      </c>
      <c r="B34" s="26">
        <v>21</v>
      </c>
      <c r="C34" s="27" t="s">
        <v>29</v>
      </c>
      <c r="D34" s="28" t="s">
        <v>30</v>
      </c>
      <c r="E34" s="29">
        <v>23</v>
      </c>
      <c r="F34" s="29">
        <v>2</v>
      </c>
      <c r="G34" s="29">
        <v>810</v>
      </c>
      <c r="H34" s="33">
        <v>1370</v>
      </c>
      <c r="I34" s="33">
        <v>-10</v>
      </c>
      <c r="J34" s="29">
        <v>1400</v>
      </c>
      <c r="K34" s="33">
        <v>0</v>
      </c>
      <c r="L34" s="29">
        <v>112196</v>
      </c>
      <c r="M34" s="33">
        <v>1239006</v>
      </c>
      <c r="N34" s="29">
        <f>M34/N9</f>
        <v>372711.84911109105</v>
      </c>
    </row>
    <row r="35" spans="1:14" s="17" customFormat="1" ht="24" customHeight="1">
      <c r="A35" s="26">
        <v>23</v>
      </c>
      <c r="B35" s="26">
        <v>0</v>
      </c>
      <c r="C35" s="27" t="s">
        <v>61</v>
      </c>
      <c r="D35" s="28" t="s">
        <v>49</v>
      </c>
      <c r="E35" s="29">
        <v>0</v>
      </c>
      <c r="F35" s="29">
        <v>4</v>
      </c>
      <c r="G35" s="29">
        <v>256</v>
      </c>
      <c r="H35" s="33">
        <v>819</v>
      </c>
      <c r="I35" s="33" t="s">
        <v>27</v>
      </c>
      <c r="J35" s="29">
        <v>0</v>
      </c>
      <c r="K35" s="33">
        <v>0</v>
      </c>
      <c r="L35" s="29">
        <v>256</v>
      </c>
      <c r="M35" s="33">
        <v>819</v>
      </c>
      <c r="N35" s="29">
        <f>M35/N9</f>
        <v>246.367656348705</v>
      </c>
    </row>
    <row r="36" spans="1:14" s="18" customFormat="1" ht="20.25">
      <c r="A36" s="26">
        <v>24</v>
      </c>
      <c r="B36" s="26">
        <v>18</v>
      </c>
      <c r="C36" s="27" t="s">
        <v>55</v>
      </c>
      <c r="D36" s="28" t="s">
        <v>34</v>
      </c>
      <c r="E36" s="29">
        <v>2</v>
      </c>
      <c r="F36" s="29">
        <v>5</v>
      </c>
      <c r="G36" s="29">
        <v>35</v>
      </c>
      <c r="H36" s="32">
        <v>601</v>
      </c>
      <c r="I36" s="33">
        <v>-81</v>
      </c>
      <c r="J36" s="29">
        <v>238</v>
      </c>
      <c r="K36" s="29">
        <v>2820</v>
      </c>
      <c r="L36" s="29">
        <v>662</v>
      </c>
      <c r="M36" s="32">
        <v>11236</v>
      </c>
      <c r="N36" s="29">
        <f>M36/N9</f>
        <v>3379.959690761965</v>
      </c>
    </row>
    <row r="37" spans="1:14" s="17" customFormat="1" ht="24" customHeight="1">
      <c r="A37" s="27">
        <v>25</v>
      </c>
      <c r="B37" s="27">
        <v>24</v>
      </c>
      <c r="C37" s="27" t="s">
        <v>32</v>
      </c>
      <c r="D37" s="28" t="s">
        <v>23</v>
      </c>
      <c r="E37" s="29">
        <v>10</v>
      </c>
      <c r="F37" s="29">
        <v>1</v>
      </c>
      <c r="G37" s="29">
        <v>34</v>
      </c>
      <c r="H37" s="32">
        <v>204</v>
      </c>
      <c r="I37" s="33">
        <v>112</v>
      </c>
      <c r="J37" s="29">
        <v>49</v>
      </c>
      <c r="K37" s="32">
        <v>294</v>
      </c>
      <c r="L37" s="29">
        <v>170113</v>
      </c>
      <c r="M37" s="32">
        <v>2888265</v>
      </c>
      <c r="N37" s="29">
        <f>M37/N9</f>
        <v>868834.040249075</v>
      </c>
    </row>
    <row r="38" spans="1:14" s="17" customFormat="1" ht="24" customHeight="1">
      <c r="A38" s="26">
        <v>26</v>
      </c>
      <c r="B38" s="26">
        <v>25</v>
      </c>
      <c r="C38" s="27" t="s">
        <v>40</v>
      </c>
      <c r="D38" s="28" t="s">
        <v>17</v>
      </c>
      <c r="E38" s="29">
        <v>6</v>
      </c>
      <c r="F38" s="29">
        <v>11</v>
      </c>
      <c r="G38" s="30">
        <v>26</v>
      </c>
      <c r="H38" s="30">
        <v>202</v>
      </c>
      <c r="I38" s="31">
        <v>910</v>
      </c>
      <c r="J38" s="30">
        <v>32</v>
      </c>
      <c r="K38" s="30">
        <v>255</v>
      </c>
      <c r="L38" s="30">
        <v>16482</v>
      </c>
      <c r="M38" s="30">
        <v>262240</v>
      </c>
      <c r="N38" s="29">
        <f>M38/N9</f>
        <v>78885.7804650603</v>
      </c>
    </row>
    <row r="39" spans="1:14" s="17" customFormat="1" ht="24" customHeight="1">
      <c r="A39" s="26">
        <v>27</v>
      </c>
      <c r="B39" s="26">
        <v>28</v>
      </c>
      <c r="C39" s="27" t="s">
        <v>58</v>
      </c>
      <c r="D39" s="28" t="s">
        <v>23</v>
      </c>
      <c r="E39" s="29">
        <v>14</v>
      </c>
      <c r="F39" s="29">
        <v>1</v>
      </c>
      <c r="G39" s="30">
        <v>14</v>
      </c>
      <c r="H39" s="30">
        <v>130</v>
      </c>
      <c r="I39" s="31">
        <v>0</v>
      </c>
      <c r="J39" s="30">
        <v>0</v>
      </c>
      <c r="K39" s="30">
        <v>0</v>
      </c>
      <c r="L39" s="30">
        <v>89422</v>
      </c>
      <c r="M39" s="30">
        <v>1701653</v>
      </c>
      <c r="N39" s="29">
        <f>M39/N9</f>
        <v>511883.1032096983</v>
      </c>
    </row>
    <row r="40" spans="1:14" s="17" customFormat="1" ht="24" customHeight="1">
      <c r="A40" s="26">
        <v>28</v>
      </c>
      <c r="B40" s="26">
        <v>22</v>
      </c>
      <c r="C40" s="27" t="s">
        <v>48</v>
      </c>
      <c r="D40" s="28" t="s">
        <v>49</v>
      </c>
      <c r="E40" s="29">
        <v>4</v>
      </c>
      <c r="F40" s="29">
        <v>1</v>
      </c>
      <c r="G40" s="29">
        <v>0</v>
      </c>
      <c r="H40" s="32">
        <v>0</v>
      </c>
      <c r="I40" s="33">
        <v>0</v>
      </c>
      <c r="J40" s="29">
        <v>32</v>
      </c>
      <c r="K40" s="29">
        <v>284</v>
      </c>
      <c r="L40" s="29">
        <v>2243</v>
      </c>
      <c r="M40" s="32">
        <v>14426</v>
      </c>
      <c r="N40" s="29">
        <f>M40/N9</f>
        <v>4339.560208164125</v>
      </c>
    </row>
    <row r="41" spans="1:14" s="17" customFormat="1" ht="24" customHeight="1">
      <c r="A41" s="26">
        <v>29</v>
      </c>
      <c r="B41" s="26">
        <v>26</v>
      </c>
      <c r="C41" s="27" t="s">
        <v>35</v>
      </c>
      <c r="D41" s="28" t="s">
        <v>23</v>
      </c>
      <c r="E41" s="29">
        <v>9</v>
      </c>
      <c r="F41" s="29">
        <v>1</v>
      </c>
      <c r="G41" s="29">
        <v>0</v>
      </c>
      <c r="H41" s="32">
        <v>0</v>
      </c>
      <c r="I41" s="33">
        <v>0</v>
      </c>
      <c r="J41" s="29">
        <v>3</v>
      </c>
      <c r="K41" s="29">
        <v>18</v>
      </c>
      <c r="L41" s="29">
        <v>9240</v>
      </c>
      <c r="M41" s="32">
        <v>95768</v>
      </c>
      <c r="N41" s="29">
        <f>M41/N9</f>
        <v>28808.47095629155</v>
      </c>
    </row>
    <row r="42" spans="3:14" ht="20.25">
      <c r="C42" s="16" t="s">
        <v>24</v>
      </c>
      <c r="D42" s="22"/>
      <c r="E42" s="22"/>
      <c r="F42" s="22"/>
      <c r="G42" s="23">
        <f>SUM(G13:G41)</f>
        <v>73939</v>
      </c>
      <c r="H42" s="23">
        <f>SUM(H13:H41)</f>
        <v>1440901</v>
      </c>
      <c r="I42" s="24"/>
      <c r="J42" s="23">
        <f>SUM(J13:J41)</f>
        <v>109542</v>
      </c>
      <c r="K42" s="23">
        <f>SUM(K13:K41)</f>
        <v>1791781</v>
      </c>
      <c r="L42" s="23">
        <f>SUM(L13:L41)</f>
        <v>1951048</v>
      </c>
      <c r="M42" s="23">
        <f>SUM(M13:M41)</f>
        <v>34986743</v>
      </c>
      <c r="N42" s="25">
        <f>SUM(N13:N41)</f>
        <v>10524544.415365644</v>
      </c>
    </row>
    <row r="65428" spans="7:14" ht="15">
      <c r="G65428" s="5"/>
      <c r="H65428" s="2"/>
      <c r="J65428" s="5"/>
      <c r="K65428" s="2"/>
      <c r="L65428" s="5"/>
      <c r="M65428" s="2"/>
      <c r="N65428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2013-08-14T09:49:36Z</dcterms:modified>
  <cp:category/>
  <cp:version/>
  <cp:contentType/>
  <cp:contentStatus/>
</cp:coreProperties>
</file>